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oris\Dropbox\Research MF-VAR\NRW\Landesdatenbank NRW\"/>
    </mc:Choice>
  </mc:AlternateContent>
  <xr:revisionPtr revIDLastSave="0" documentId="13_ncr:1_{CA8CA3DB-FAE3-41D0-A9AF-412F124ECEC3}" xr6:coauthVersionLast="47" xr6:coauthVersionMax="47" xr10:uidLastSave="{00000000-0000-0000-0000-000000000000}"/>
  <bookViews>
    <workbookView xWindow="-108" yWindow="-108" windowWidth="23256" windowHeight="12456" firstSheet="1" activeTab="5" xr2:uid="{00000000-000D-0000-FFFF-FFFF00000000}"/>
  </bookViews>
  <sheets>
    <sheet name="ip_05_10_kb_komb" sheetId="1" r:id="rId1"/>
    <sheet name="42153-10i" sheetId="2" r:id="rId2"/>
    <sheet name="42153-07i" sheetId="3" r:id="rId3"/>
    <sheet name="42153-04i" sheetId="4" r:id="rId4"/>
    <sheet name="42153-01i" sheetId="5" r:id="rId5"/>
    <sheet name="Figures" sheetId="8" r:id="rId6"/>
  </sheets>
  <definedNames>
    <definedName name="_xlnm.Print_Titles" localSheetId="4">'42153-01i'!$1:$7</definedName>
    <definedName name="_xlnm.Print_Titles" localSheetId="3">'42153-04i'!$1:$7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" l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65" i="1"/>
  <c r="G65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N115" i="1"/>
  <c r="N114" i="1" s="1"/>
  <c r="N113" i="1" s="1"/>
  <c r="N112" i="1" s="1"/>
  <c r="N111" i="1" s="1"/>
  <c r="N110" i="1" s="1"/>
  <c r="N109" i="1" s="1"/>
  <c r="N108" i="1" s="1"/>
  <c r="N107" i="1" s="1"/>
  <c r="N106" i="1" s="1"/>
  <c r="N105" i="1" s="1"/>
  <c r="N104" i="1" s="1"/>
  <c r="N103" i="1" s="1"/>
  <c r="N102" i="1" s="1"/>
  <c r="N101" i="1" s="1"/>
  <c r="N100" i="1" s="1"/>
  <c r="N99" i="1" s="1"/>
  <c r="N98" i="1" s="1"/>
  <c r="N97" i="1" s="1"/>
  <c r="N96" i="1" s="1"/>
  <c r="N95" i="1" s="1"/>
  <c r="N94" i="1" s="1"/>
  <c r="N93" i="1" s="1"/>
  <c r="N92" i="1" s="1"/>
  <c r="N91" i="1" s="1"/>
  <c r="N90" i="1" s="1"/>
  <c r="N89" i="1" s="1"/>
  <c r="N88" i="1" s="1"/>
  <c r="N87" i="1" s="1"/>
  <c r="N86" i="1" s="1"/>
  <c r="N85" i="1" s="1"/>
  <c r="N84" i="1" s="1"/>
  <c r="N83" i="1" s="1"/>
  <c r="N82" i="1" s="1"/>
  <c r="N81" i="1" s="1"/>
  <c r="N80" i="1" s="1"/>
  <c r="N79" i="1" s="1"/>
  <c r="N78" i="1" s="1"/>
  <c r="N77" i="1" s="1"/>
  <c r="N76" i="1" s="1"/>
  <c r="N75" i="1" s="1"/>
  <c r="N74" i="1" s="1"/>
  <c r="N73" i="1" s="1"/>
  <c r="N72" i="1" s="1"/>
  <c r="N71" i="1" s="1"/>
  <c r="N70" i="1" s="1"/>
  <c r="N69" i="1" s="1"/>
  <c r="N68" i="1" s="1"/>
  <c r="N67" i="1" s="1"/>
  <c r="N66" i="1" s="1"/>
  <c r="N65" i="1" s="1"/>
  <c r="N64" i="1" s="1"/>
  <c r="N63" i="1" s="1"/>
  <c r="N62" i="1" s="1"/>
  <c r="N61" i="1" s="1"/>
  <c r="N60" i="1" s="1"/>
  <c r="N59" i="1" s="1"/>
  <c r="N58" i="1" s="1"/>
  <c r="N57" i="1" s="1"/>
  <c r="N56" i="1" s="1"/>
  <c r="N55" i="1" s="1"/>
  <c r="N54" i="1" s="1"/>
  <c r="N53" i="1" s="1"/>
  <c r="N52" i="1" s="1"/>
  <c r="N51" i="1" s="1"/>
  <c r="N50" i="1" s="1"/>
  <c r="N49" i="1" s="1"/>
  <c r="N48" i="1" s="1"/>
  <c r="N47" i="1" s="1"/>
  <c r="N46" i="1" s="1"/>
  <c r="N45" i="1" s="1"/>
  <c r="N44" i="1" s="1"/>
  <c r="N43" i="1" s="1"/>
  <c r="N42" i="1" s="1"/>
  <c r="N41" i="1" s="1"/>
  <c r="N40" i="1" s="1"/>
  <c r="N39" i="1" s="1"/>
  <c r="N38" i="1" s="1"/>
  <c r="N37" i="1" s="1"/>
  <c r="N36" i="1" s="1"/>
  <c r="N35" i="1" s="1"/>
  <c r="N34" i="1" s="1"/>
  <c r="N33" i="1" s="1"/>
  <c r="N32" i="1" s="1"/>
  <c r="N31" i="1" s="1"/>
  <c r="N30" i="1" s="1"/>
  <c r="N29" i="1" s="1"/>
  <c r="N28" i="1" s="1"/>
  <c r="N27" i="1" s="1"/>
  <c r="N26" i="1" s="1"/>
  <c r="N25" i="1" s="1"/>
  <c r="N24" i="1" s="1"/>
  <c r="N23" i="1" s="1"/>
  <c r="N22" i="1" s="1"/>
  <c r="N21" i="1" s="1"/>
  <c r="N20" i="1" s="1"/>
  <c r="N19" i="1" s="1"/>
  <c r="N18" i="1" s="1"/>
  <c r="N17" i="1" s="1"/>
  <c r="N16" i="1" s="1"/>
  <c r="N15" i="1" s="1"/>
  <c r="N14" i="1" s="1"/>
  <c r="N13" i="1" s="1"/>
  <c r="N12" i="1" s="1"/>
  <c r="N11" i="1" s="1"/>
  <c r="N10" i="1" s="1"/>
  <c r="N9" i="1" s="1"/>
  <c r="N8" i="1" s="1"/>
  <c r="N7" i="1" s="1"/>
  <c r="N6" i="1" s="1"/>
  <c r="N5" i="1" s="1"/>
  <c r="N4" i="1" s="1"/>
  <c r="N120" i="1"/>
  <c r="N119" i="1" s="1"/>
  <c r="N118" i="1" s="1"/>
  <c r="N117" i="1" s="1"/>
  <c r="N116" i="1" s="1"/>
  <c r="N121" i="1"/>
  <c r="N122" i="1"/>
  <c r="N123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5" i="1"/>
  <c r="M6" i="1"/>
  <c r="M7" i="1"/>
  <c r="M8" i="1"/>
  <c r="M9" i="1"/>
  <c r="M10" i="1"/>
  <c r="M11" i="1"/>
  <c r="M12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J195" i="1" s="1"/>
  <c r="E5" i="1"/>
  <c r="J194" i="1" l="1"/>
  <c r="N19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D63" i="1" s="1"/>
  <c r="E65" i="1"/>
  <c r="E66" i="1"/>
  <c r="J193" i="1" l="1"/>
  <c r="N194" i="1"/>
  <c r="D62" i="1"/>
  <c r="D61" i="1" s="1"/>
  <c r="D60" i="1" s="1"/>
  <c r="D59" i="1" s="1"/>
  <c r="D58" i="1" s="1"/>
  <c r="D57" i="1" s="1"/>
  <c r="D56" i="1" s="1"/>
  <c r="D55" i="1" s="1"/>
  <c r="D54" i="1" s="1"/>
  <c r="D53" i="1" s="1"/>
  <c r="D52" i="1" s="1"/>
  <c r="D51" i="1" s="1"/>
  <c r="D50" i="1" s="1"/>
  <c r="D49" i="1" s="1"/>
  <c r="D48" i="1" s="1"/>
  <c r="D47" i="1" s="1"/>
  <c r="D46" i="1" s="1"/>
  <c r="D45" i="1" s="1"/>
  <c r="D44" i="1" s="1"/>
  <c r="D43" i="1" s="1"/>
  <c r="D42" i="1" s="1"/>
  <c r="D41" i="1" s="1"/>
  <c r="D40" i="1" s="1"/>
  <c r="D39" i="1" s="1"/>
  <c r="D38" i="1" s="1"/>
  <c r="D37" i="1" s="1"/>
  <c r="D36" i="1" s="1"/>
  <c r="D35" i="1" s="1"/>
  <c r="D34" i="1" s="1"/>
  <c r="D33" i="1" s="1"/>
  <c r="D32" i="1" s="1"/>
  <c r="D31" i="1" s="1"/>
  <c r="D30" i="1" s="1"/>
  <c r="D29" i="1" s="1"/>
  <c r="D28" i="1" s="1"/>
  <c r="D27" i="1" s="1"/>
  <c r="D26" i="1" s="1"/>
  <c r="D25" i="1" s="1"/>
  <c r="D24" i="1" s="1"/>
  <c r="D23" i="1" s="1"/>
  <c r="D22" i="1" s="1"/>
  <c r="D21" i="1" s="1"/>
  <c r="D20" i="1" s="1"/>
  <c r="D19" i="1" s="1"/>
  <c r="D18" i="1" s="1"/>
  <c r="D17" i="1" s="1"/>
  <c r="D16" i="1" s="1"/>
  <c r="D15" i="1" s="1"/>
  <c r="D14" i="1" s="1"/>
  <c r="D13" i="1" s="1"/>
  <c r="D12" i="1" s="1"/>
  <c r="D11" i="1" s="1"/>
  <c r="D10" i="1" s="1"/>
  <c r="D9" i="1" s="1"/>
  <c r="D8" i="1" s="1"/>
  <c r="D7" i="1" s="1"/>
  <c r="D6" i="1" s="1"/>
  <c r="D5" i="1" s="1"/>
  <c r="D4" i="1" s="1"/>
  <c r="J192" i="1" l="1"/>
  <c r="N193" i="1"/>
  <c r="J191" i="1" l="1"/>
  <c r="N192" i="1"/>
  <c r="J190" i="1" l="1"/>
  <c r="N191" i="1"/>
  <c r="J189" i="1" l="1"/>
  <c r="N190" i="1"/>
  <c r="J188" i="1" l="1"/>
  <c r="N189" i="1"/>
  <c r="N188" i="1" l="1"/>
  <c r="J187" i="1"/>
  <c r="J186" i="1" l="1"/>
  <c r="N187" i="1"/>
  <c r="J185" i="1" l="1"/>
  <c r="N186" i="1"/>
  <c r="J184" i="1" l="1"/>
  <c r="N185" i="1"/>
  <c r="J183" i="1" l="1"/>
  <c r="N184" i="1"/>
  <c r="J182" i="1" l="1"/>
  <c r="N183" i="1"/>
  <c r="J181" i="1" l="1"/>
  <c r="N182" i="1"/>
  <c r="J180" i="1" l="1"/>
  <c r="N181" i="1"/>
  <c r="J179" i="1" l="1"/>
  <c r="N180" i="1"/>
  <c r="J178" i="1" l="1"/>
  <c r="N179" i="1"/>
  <c r="J177" i="1" l="1"/>
  <c r="N178" i="1"/>
  <c r="J176" i="1" l="1"/>
  <c r="N177" i="1"/>
  <c r="J175" i="1" l="1"/>
  <c r="N176" i="1"/>
  <c r="J174" i="1" l="1"/>
  <c r="N175" i="1"/>
  <c r="J173" i="1" l="1"/>
  <c r="N174" i="1"/>
  <c r="J172" i="1" l="1"/>
  <c r="N173" i="1"/>
  <c r="J171" i="1" l="1"/>
  <c r="N172" i="1"/>
  <c r="J170" i="1" l="1"/>
  <c r="N171" i="1"/>
  <c r="J169" i="1" l="1"/>
  <c r="N170" i="1"/>
  <c r="J168" i="1" l="1"/>
  <c r="N169" i="1"/>
  <c r="J167" i="1" l="1"/>
  <c r="N168" i="1"/>
  <c r="J166" i="1" l="1"/>
  <c r="N167" i="1"/>
  <c r="J165" i="1" l="1"/>
  <c r="N166" i="1"/>
  <c r="J164" i="1" l="1"/>
  <c r="N165" i="1"/>
  <c r="J163" i="1" l="1"/>
  <c r="N164" i="1"/>
  <c r="J162" i="1" l="1"/>
  <c r="N163" i="1"/>
  <c r="J161" i="1" l="1"/>
  <c r="N162" i="1"/>
  <c r="J160" i="1" l="1"/>
  <c r="N161" i="1"/>
  <c r="J159" i="1" l="1"/>
  <c r="N160" i="1"/>
  <c r="J158" i="1" l="1"/>
  <c r="N159" i="1"/>
  <c r="J157" i="1" l="1"/>
  <c r="N158" i="1"/>
  <c r="J156" i="1" l="1"/>
  <c r="N157" i="1"/>
  <c r="J155" i="1" l="1"/>
  <c r="N156" i="1"/>
  <c r="J154" i="1" l="1"/>
  <c r="N155" i="1"/>
  <c r="J153" i="1" l="1"/>
  <c r="N154" i="1"/>
  <c r="J152" i="1" l="1"/>
  <c r="N153" i="1"/>
  <c r="J151" i="1" l="1"/>
  <c r="N152" i="1"/>
  <c r="J150" i="1" l="1"/>
  <c r="N151" i="1"/>
  <c r="J149" i="1" l="1"/>
  <c r="N150" i="1"/>
  <c r="J148" i="1" l="1"/>
  <c r="N149" i="1"/>
  <c r="J147" i="1" l="1"/>
  <c r="N148" i="1"/>
  <c r="J146" i="1" l="1"/>
  <c r="N147" i="1"/>
  <c r="J145" i="1" l="1"/>
  <c r="N146" i="1"/>
  <c r="J144" i="1" l="1"/>
  <c r="N145" i="1"/>
  <c r="J143" i="1" l="1"/>
  <c r="N144" i="1"/>
  <c r="J142" i="1" l="1"/>
  <c r="N143" i="1"/>
  <c r="J141" i="1" l="1"/>
  <c r="N142" i="1"/>
  <c r="J140" i="1" l="1"/>
  <c r="N141" i="1"/>
  <c r="J139" i="1" l="1"/>
  <c r="N140" i="1"/>
  <c r="J138" i="1" l="1"/>
  <c r="N139" i="1"/>
  <c r="J137" i="1" l="1"/>
  <c r="N138" i="1"/>
  <c r="J136" i="1" l="1"/>
  <c r="N137" i="1"/>
  <c r="J135" i="1" l="1"/>
  <c r="N136" i="1"/>
  <c r="J134" i="1" l="1"/>
  <c r="N135" i="1"/>
  <c r="J133" i="1" l="1"/>
  <c r="N134" i="1"/>
  <c r="J132" i="1" l="1"/>
  <c r="N133" i="1"/>
  <c r="J131" i="1" l="1"/>
  <c r="N132" i="1"/>
  <c r="J130" i="1" l="1"/>
  <c r="N131" i="1"/>
  <c r="J129" i="1" l="1"/>
  <c r="N130" i="1"/>
  <c r="J128" i="1" l="1"/>
  <c r="N129" i="1"/>
  <c r="J127" i="1" l="1"/>
  <c r="N128" i="1"/>
  <c r="J126" i="1" l="1"/>
  <c r="N127" i="1"/>
  <c r="J125" i="1" l="1"/>
  <c r="N126" i="1"/>
  <c r="J124" i="1" l="1"/>
  <c r="N124" i="1" s="1"/>
  <c r="N125" i="1"/>
</calcChain>
</file>

<file path=xl/sharedStrings.xml><?xml version="1.0" encoding="utf-8"?>
<sst xmlns="http://schemas.openxmlformats.org/spreadsheetml/2006/main" count="649" uniqueCount="85">
  <si>
    <t>2010=100</t>
  </si>
  <si>
    <t>2005=100</t>
  </si>
  <si>
    <t>kalendarbereinigt</t>
  </si>
  <si>
    <t>© IT.NRW, Düsseldorf, 2026. Dieses Werk ist lizenziert unter der Datenlizenz Deutschland - Namensnennung - Version 2.0. | Stand: 11.05.2026 / 14:36:33</t>
  </si>
  <si>
    <t>rückwirkend vorgenommen.</t>
  </si>
  <si>
    <t>gleichzeitig eine Korrektur der letzten 24 Monate</t>
  </si>
  <si>
    <t>Mit der Veröffentlichung des aktuellen Monats wird immer</t>
  </si>
  <si>
    <t>bereinigter Wert.</t>
  </si>
  <si>
    <t>saisonbereinigter Wert. Ab Januar 2008 Arbeitstäglich</t>
  </si>
  <si>
    <t>Von Januar 2005 bis Dezember 2007 Kalender- und</t>
  </si>
  <si>
    <t>zu Prod-Index: Arbeitstäglich ber. Wert (2005=100):</t>
  </si>
  <si>
    <t>______________</t>
  </si>
  <si>
    <t>Dezember (31.)</t>
  </si>
  <si>
    <t>November (30.)</t>
  </si>
  <si>
    <t>Oktober (31.)</t>
  </si>
  <si>
    <t>September (30.)</t>
  </si>
  <si>
    <t>August (31. )</t>
  </si>
  <si>
    <t>Juli (31.)</t>
  </si>
  <si>
    <t>Juni (30.)</t>
  </si>
  <si>
    <t>Mai (31.)</t>
  </si>
  <si>
    <t>April (30.)</t>
  </si>
  <si>
    <t>März (31.)</t>
  </si>
  <si>
    <t>Februar (28. bzw. 29.)</t>
  </si>
  <si>
    <t>Januar (31.)</t>
  </si>
  <si>
    <t>2005</t>
  </si>
  <si>
    <t>2006</t>
  </si>
  <si>
    <t>2007</t>
  </si>
  <si>
    <t>2008</t>
  </si>
  <si>
    <t>2009</t>
  </si>
  <si>
    <t>2010</t>
  </si>
  <si>
    <t>2011</t>
  </si>
  <si>
    <t>2012</t>
  </si>
  <si>
    <t>...</t>
  </si>
  <si>
    <t>2013</t>
  </si>
  <si>
    <t>Verarbeitendes Gewerbe</t>
  </si>
  <si>
    <t>Bergbau und Gewinnung von Steinen und Erden</t>
  </si>
  <si>
    <t>WZ 2008-Abschnitte Monatsbericht Verarb. Gewerbe</t>
  </si>
  <si>
    <t>Monate (jeweils Stichtag zum Monatsende)</t>
  </si>
  <si>
    <t>Nordrhein-Westfalen</t>
  </si>
  <si>
    <t>Prod.-Index: Kalenderbereinigter Wert (2005=100) (2005=100)</t>
  </si>
  <si>
    <t>Indizes der Produktion für das Produzierende Gewerbe</t>
  </si>
  <si>
    <t>Produktionsindex im Verarbeitenden Gewerbe (Basis 2005=100):
Kalenderbereinigter Wert - Land - Monat</t>
  </si>
  <si>
    <t>© IT.NRW, Düsseldorf, 2026. Dieses Werk ist lizenziert unter der Datenlizenz Deutschland - Namensnennung - Version 2.0. | Stand: 11.05.2026 / 14:35:32</t>
  </si>
  <si>
    <t>2014</t>
  </si>
  <si>
    <t>2015</t>
  </si>
  <si>
    <t>2016</t>
  </si>
  <si>
    <t>2017</t>
  </si>
  <si>
    <t>2018</t>
  </si>
  <si>
    <t>Prod.-Index: Kalenderbereinigter Wert (2010=100) (2010=100)</t>
  </si>
  <si>
    <t>Produktionsindex im Verarbeitenden Gewerbe (Basis 2010=100):
Kalenderbereinigter Wert - Land - Monat</t>
  </si>
  <si>
    <t>ip15k</t>
  </si>
  <si>
    <t>ip10k</t>
  </si>
  <si>
    <t>ip05k</t>
  </si>
  <si>
    <t>2015=100</t>
  </si>
  <si>
    <t>ip21k</t>
  </si>
  <si>
    <t>2021=100</t>
  </si>
  <si>
    <t>ip_5_10k_comb</t>
  </si>
  <si>
    <t>© IT.NRW, Düsseldorf, 2026. Dieses Werk ist lizenziert unter der Datenlizenz Deutschland - Namensnennung - Version 2.0. | Stand: 11.05.2026 / 14:43:47</t>
  </si>
  <si>
    <t>2019</t>
  </si>
  <si>
    <t>2020</t>
  </si>
  <si>
    <t>2021</t>
  </si>
  <si>
    <t>2022</t>
  </si>
  <si>
    <t>2023</t>
  </si>
  <si>
    <t>Trend-Wert</t>
  </si>
  <si>
    <t>Saisonbereinigter Wert</t>
  </si>
  <si>
    <t>Kalenderbereinigter Wert</t>
  </si>
  <si>
    <t>Originalwert</t>
  </si>
  <si>
    <t>Produktionsindex im Verarbeitenden Gewerbe (Basis 2015=100): Originalwert, Kalenderbereinigter Wert, saisonbereinigter Wert &amp; Trend-Wert - Land - Monat</t>
  </si>
  <si>
    <t>© IT.NRW, Düsseldorf, 2026. Dieses Werk ist lizenziert unter der Datenlizenz Deutschland - Namensnennung - Version 2.0. | Stand: 11.05.2026 / 13:47:33</t>
  </si>
  <si>
    <t>2024</t>
  </si>
  <si>
    <t>2025</t>
  </si>
  <si>
    <t>2026</t>
  </si>
  <si>
    <t>Produktionsindex im Verarbeitenden Gewerbe (Basis 2021=100): Originalwert, Kalenderbereinigter Wert, saisonbereinigter Wert &amp; Trend-Wert - Land - Monat</t>
  </si>
  <si>
    <t>SA und kb</t>
  </si>
  <si>
    <t>ip15</t>
  </si>
  <si>
    <t>ip21</t>
  </si>
  <si>
    <t>ip_15_21</t>
  </si>
  <si>
    <t>ip_pchange_5_10</t>
  </si>
  <si>
    <t>ip_pchange_15_21</t>
  </si>
  <si>
    <t>SA und KB</t>
  </si>
  <si>
    <t>ip_5_10__d11</t>
  </si>
  <si>
    <t>ipNRW</t>
  </si>
  <si>
    <t>ip_pchange_5_10_kb</t>
  </si>
  <si>
    <t>ip05</t>
  </si>
  <si>
    <t>ip10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</si>
</sst>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0" fontId="2" fillId="0" borderId="0" xfId="1" applyFont="1"/>
    <xf numFmtId="0" fontId="2" fillId="0" borderId="0" xfId="1" applyFont="1" applyAlignment="1">
      <alignment horizontal="right"/>
    </xf>
    <xf numFmtId="49" fontId="2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/>
    </xf>
    <xf numFmtId="49" fontId="2" fillId="0" borderId="1" xfId="1" applyNumberFormat="1" applyFont="1" applyBorder="1" applyAlignment="1">
      <alignment horizontal="left"/>
    </xf>
    <xf numFmtId="0" fontId="2" fillId="0" borderId="2" xfId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2" fontId="0" fillId="0" borderId="0" xfId="0" applyNumberFormat="1"/>
    <xf numFmtId="0" fontId="2" fillId="0" borderId="0" xfId="1" applyFont="1" applyAlignment="1">
      <alignment horizontal="left" vertical="top" wrapText="1"/>
    </xf>
    <xf numFmtId="0" fontId="2" fillId="0" borderId="0" xfId="1" applyFont="1"/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49" fontId="3" fillId="0" borderId="0" xfId="1" applyNumberFormat="1" applyFont="1" applyAlignment="1">
      <alignment horizontal="left" vertical="center"/>
    </xf>
    <xf numFmtId="165" fontId="0" fillId="0" borderId="0" xfId="2" applyNumberFormat="1" applyFont="1"/>
    <xf numFmtId="165" fontId="0" fillId="2" borderId="0" xfId="2" applyNumberFormat="1" applyFont="1" applyFill="1"/>
    <xf numFmtId="164" fontId="0" fillId="2" borderId="0" xfId="0" applyNumberFormat="1" applyFill="1"/>
    <xf numFmtId="10" fontId="0" fillId="0" borderId="0" xfId="2" applyNumberFormat="1" applyFont="1"/>
    <xf numFmtId="164" fontId="0" fillId="3" borderId="0" xfId="0" applyNumberFormat="1" applyFill="1"/>
    <xf numFmtId="0" fontId="2" fillId="4" borderId="0" xfId="0" applyFont="1" applyFill="1" applyAlignment="1">
      <alignment horizontal="right"/>
    </xf>
    <xf numFmtId="0" fontId="2" fillId="5" borderId="0" xfId="1" applyFont="1" applyFill="1" applyAlignment="1">
      <alignment horizontal="right"/>
    </xf>
    <xf numFmtId="165" fontId="0" fillId="0" borderId="0" xfId="0" applyNumberFormat="1"/>
  </cellXfs>
  <cellStyles count="3">
    <cellStyle name="Normal" xfId="0" builtinId="0"/>
    <cellStyle name="Normal 2" xfId="1" xr:uid="{6228FA49-FDDD-444D-9067-540AE595CB2A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fo Text Offc" panose="020B0504030101020102" pitchFamily="34" charset="0"/>
                <a:ea typeface="+mn-ea"/>
                <a:cs typeface="Info Text Offc" panose="020B0504030101020102" pitchFamily="34" charset="0"/>
              </a:defRPr>
            </a:pPr>
            <a:r>
              <a:rPr lang="en-US" b="1"/>
              <a:t>Industrial production on North Rhein-Westphalia</a:t>
            </a:r>
          </a:p>
          <a:p>
            <a:pPr algn="l">
              <a:defRPr/>
            </a:pPr>
            <a:r>
              <a:rPr lang="en-US" sz="1100" b="0"/>
              <a:t>Index, January 2005 - February</a:t>
            </a:r>
            <a:r>
              <a:rPr lang="en-US" sz="1100" b="0" baseline="0"/>
              <a:t> 2026</a:t>
            </a:r>
            <a:endParaRPr lang="en-US" b="0"/>
          </a:p>
        </c:rich>
      </c:tx>
      <c:layout>
        <c:manualLayout>
          <c:xMode val="edge"/>
          <c:yMode val="edge"/>
          <c:x val="1.9100346020761248E-2"/>
          <c:y val="2.5740025740025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fo Text Offc" panose="020B0504030101020102" pitchFamily="34" charset="0"/>
              <a:ea typeface="+mn-ea"/>
              <a:cs typeface="Info Text Offc" panose="020B0504030101020102" pitchFamily="34" charset="0"/>
            </a:defRPr>
          </a:pPr>
          <a:endParaRPr lang="LID4096"/>
        </a:p>
      </c:txPr>
    </c:title>
    <c:autoTitleDeleted val="0"/>
    <c:plotArea>
      <c:layout>
        <c:manualLayout>
          <c:layoutTarget val="inner"/>
          <c:xMode val="edge"/>
          <c:yMode val="edge"/>
          <c:x val="0.13476736688190794"/>
          <c:y val="0.2119779353821907"/>
          <c:w val="0.83985777729340927"/>
          <c:h val="0.6297351128981219"/>
        </c:manualLayout>
      </c:layout>
      <c:lineChart>
        <c:grouping val="standard"/>
        <c:varyColors val="0"/>
        <c:ser>
          <c:idx val="0"/>
          <c:order val="0"/>
          <c:tx>
            <c:strRef>
              <c:f>ip_05_10_kb_komb!$N$3</c:f>
              <c:strCache>
                <c:ptCount val="1"/>
                <c:pt idx="0">
                  <c:v>ipNRW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ip_05_10_kb_komb!$A$4:$A$257</c:f>
              <c:numCache>
                <c:formatCode>m/d/yyyy</c:formatCode>
                <c:ptCount val="254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  <c:pt idx="251">
                  <c:v>45992</c:v>
                </c:pt>
                <c:pt idx="252">
                  <c:v>46023</c:v>
                </c:pt>
                <c:pt idx="253">
                  <c:v>46054</c:v>
                </c:pt>
              </c:numCache>
            </c:numRef>
          </c:cat>
          <c:val>
            <c:numRef>
              <c:f>ip_05_10_kb_komb!$N$4:$N$257</c:f>
              <c:numCache>
                <c:formatCode>0.00</c:formatCode>
                <c:ptCount val="254"/>
                <c:pt idx="0">
                  <c:v>105.6491944254938</c:v>
                </c:pt>
                <c:pt idx="1">
                  <c:v>103.56166755395012</c:v>
                </c:pt>
                <c:pt idx="2">
                  <c:v>105.45455922538687</c:v>
                </c:pt>
                <c:pt idx="3">
                  <c:v>104.18190637829903</c:v>
                </c:pt>
                <c:pt idx="4">
                  <c:v>100.63798152670793</c:v>
                </c:pt>
                <c:pt idx="5">
                  <c:v>106.23517903863367</c:v>
                </c:pt>
                <c:pt idx="6">
                  <c:v>105.40891994397828</c:v>
                </c:pt>
                <c:pt idx="7">
                  <c:v>102.73907148188064</c:v>
                </c:pt>
                <c:pt idx="8">
                  <c:v>106.19201477248585</c:v>
                </c:pt>
                <c:pt idx="9">
                  <c:v>106.65533762930197</c:v>
                </c:pt>
                <c:pt idx="10">
                  <c:v>104.14814717014214</c:v>
                </c:pt>
                <c:pt idx="11">
                  <c:v>112.37598890243493</c:v>
                </c:pt>
                <c:pt idx="12">
                  <c:v>107.2582513468255</c:v>
                </c:pt>
                <c:pt idx="13">
                  <c:v>106.64751658107795</c:v>
                </c:pt>
                <c:pt idx="14">
                  <c:v>106.71661900715864</c:v>
                </c:pt>
                <c:pt idx="15">
                  <c:v>107.62069258161263</c:v>
                </c:pt>
                <c:pt idx="16">
                  <c:v>109.75316573029193</c:v>
                </c:pt>
                <c:pt idx="17">
                  <c:v>107.4482335182422</c:v>
                </c:pt>
                <c:pt idx="18">
                  <c:v>108.04728621195895</c:v>
                </c:pt>
                <c:pt idx="19">
                  <c:v>111.77871821970596</c:v>
                </c:pt>
                <c:pt idx="20">
                  <c:v>109.19292127586408</c:v>
                </c:pt>
                <c:pt idx="21">
                  <c:v>110.61288703127296</c:v>
                </c:pt>
                <c:pt idx="22">
                  <c:v>112.38074093173563</c:v>
                </c:pt>
                <c:pt idx="23">
                  <c:v>114.02623007770585</c:v>
                </c:pt>
                <c:pt idx="24">
                  <c:v>111.39786287137872</c:v>
                </c:pt>
                <c:pt idx="25">
                  <c:v>113.14304563205275</c:v>
                </c:pt>
                <c:pt idx="26">
                  <c:v>115.287695855815</c:v>
                </c:pt>
                <c:pt idx="27">
                  <c:v>111.29618924446631</c:v>
                </c:pt>
                <c:pt idx="28">
                  <c:v>112.01097365177662</c:v>
                </c:pt>
                <c:pt idx="29">
                  <c:v>113.02889792822603</c:v>
                </c:pt>
                <c:pt idx="30">
                  <c:v>114.9989110751884</c:v>
                </c:pt>
                <c:pt idx="31">
                  <c:v>115.60301280003709</c:v>
                </c:pt>
                <c:pt idx="32">
                  <c:v>115.20879236930168</c:v>
                </c:pt>
                <c:pt idx="33">
                  <c:v>114.52271813901629</c:v>
                </c:pt>
                <c:pt idx="34">
                  <c:v>116.76013193475222</c:v>
                </c:pt>
                <c:pt idx="35">
                  <c:v>114.31838087908713</c:v>
                </c:pt>
                <c:pt idx="36">
                  <c:v>116.82735334923473</c:v>
                </c:pt>
                <c:pt idx="37">
                  <c:v>116.99555538635663</c:v>
                </c:pt>
                <c:pt idx="38">
                  <c:v>116.06128662572124</c:v>
                </c:pt>
                <c:pt idx="39">
                  <c:v>118.20415483849575</c:v>
                </c:pt>
                <c:pt idx="40">
                  <c:v>114.40906543824173</c:v>
                </c:pt>
                <c:pt idx="41">
                  <c:v>116.70934462160122</c:v>
                </c:pt>
                <c:pt idx="42">
                  <c:v>116.90952385589226</c:v>
                </c:pt>
                <c:pt idx="43">
                  <c:v>114.14285279679332</c:v>
                </c:pt>
                <c:pt idx="44">
                  <c:v>115.95684098171672</c:v>
                </c:pt>
                <c:pt idx="45">
                  <c:v>111.65476945544661</c:v>
                </c:pt>
                <c:pt idx="46">
                  <c:v>107.98867785058393</c:v>
                </c:pt>
                <c:pt idx="47">
                  <c:v>102.16694695420114</c:v>
                </c:pt>
                <c:pt idx="48">
                  <c:v>93.422520036680481</c:v>
                </c:pt>
                <c:pt idx="49">
                  <c:v>89.506451890480022</c:v>
                </c:pt>
                <c:pt idx="50">
                  <c:v>90.20440619401711</c:v>
                </c:pt>
                <c:pt idx="51">
                  <c:v>88.541987943663244</c:v>
                </c:pt>
                <c:pt idx="52">
                  <c:v>90.642384894562952</c:v>
                </c:pt>
                <c:pt idx="53">
                  <c:v>85.348030249944998</c:v>
                </c:pt>
                <c:pt idx="54">
                  <c:v>95.714582169374211</c:v>
                </c:pt>
                <c:pt idx="55">
                  <c:v>96.702707262083948</c:v>
                </c:pt>
                <c:pt idx="56">
                  <c:v>96.114346634293739</c:v>
                </c:pt>
                <c:pt idx="57">
                  <c:v>99.249299964195245</c:v>
                </c:pt>
                <c:pt idx="58">
                  <c:v>96.834081072125613</c:v>
                </c:pt>
                <c:pt idx="59">
                  <c:v>95.987922854773629</c:v>
                </c:pt>
                <c:pt idx="60">
                  <c:v>96.773492698541972</c:v>
                </c:pt>
                <c:pt idx="61">
                  <c:v>97.337103173724486</c:v>
                </c:pt>
                <c:pt idx="62">
                  <c:v>96.135433764315522</c:v>
                </c:pt>
                <c:pt idx="63">
                  <c:v>99.373743731506764</c:v>
                </c:pt>
                <c:pt idx="64">
                  <c:v>102.93717170335273</c:v>
                </c:pt>
                <c:pt idx="65">
                  <c:v>98.532337543455455</c:v>
                </c:pt>
                <c:pt idx="66">
                  <c:v>95.891793262045354</c:v>
                </c:pt>
                <c:pt idx="67">
                  <c:v>98.64410923263182</c:v>
                </c:pt>
                <c:pt idx="68">
                  <c:v>99.655202466961498</c:v>
                </c:pt>
                <c:pt idx="69">
                  <c:v>100.14436448310005</c:v>
                </c:pt>
                <c:pt idx="70">
                  <c:v>105.22091778477026</c:v>
                </c:pt>
                <c:pt idx="71">
                  <c:v>98.343840381195221</c:v>
                </c:pt>
                <c:pt idx="72">
                  <c:v>104.13062406209592</c:v>
                </c:pt>
                <c:pt idx="73">
                  <c:v>107.37942809399281</c:v>
                </c:pt>
                <c:pt idx="74">
                  <c:v>102.70174825174827</c:v>
                </c:pt>
                <c:pt idx="75">
                  <c:v>105.00885847722746</c:v>
                </c:pt>
                <c:pt idx="76">
                  <c:v>103.54355044224131</c:v>
                </c:pt>
                <c:pt idx="77">
                  <c:v>105.09894903271949</c:v>
                </c:pt>
                <c:pt idx="78">
                  <c:v>104.85619953594319</c:v>
                </c:pt>
                <c:pt idx="79">
                  <c:v>101.20901704767277</c:v>
                </c:pt>
                <c:pt idx="80">
                  <c:v>101.96874773211867</c:v>
                </c:pt>
                <c:pt idx="81">
                  <c:v>103.69036834751016</c:v>
                </c:pt>
                <c:pt idx="82">
                  <c:v>104.20180550099563</c:v>
                </c:pt>
                <c:pt idx="83">
                  <c:v>104.2882330339017</c:v>
                </c:pt>
                <c:pt idx="84">
                  <c:v>101.93785954166425</c:v>
                </c:pt>
                <c:pt idx="85">
                  <c:v>103.23645054868497</c:v>
                </c:pt>
                <c:pt idx="86">
                  <c:v>104.05657160549367</c:v>
                </c:pt>
                <c:pt idx="87">
                  <c:v>103.65423312470293</c:v>
                </c:pt>
                <c:pt idx="88">
                  <c:v>102.72758741107072</c:v>
                </c:pt>
                <c:pt idx="89">
                  <c:v>102.18100504088231</c:v>
                </c:pt>
                <c:pt idx="90">
                  <c:v>100.63817952792883</c:v>
                </c:pt>
                <c:pt idx="91">
                  <c:v>101.51235491803273</c:v>
                </c:pt>
                <c:pt idx="92">
                  <c:v>103.59938678652428</c:v>
                </c:pt>
                <c:pt idx="93">
                  <c:v>100.773810364219</c:v>
                </c:pt>
                <c:pt idx="94">
                  <c:v>100.14555249042517</c:v>
                </c:pt>
                <c:pt idx="95">
                  <c:v>103.59621876699046</c:v>
                </c:pt>
                <c:pt idx="96">
                  <c:v>100.80321354551693</c:v>
                </c:pt>
                <c:pt idx="97">
                  <c:v>100.98874068946422</c:v>
                </c:pt>
                <c:pt idx="98">
                  <c:v>102.60284664192785</c:v>
                </c:pt>
                <c:pt idx="99">
                  <c:v>99.825879519344113</c:v>
                </c:pt>
                <c:pt idx="100">
                  <c:v>102.1464538278419</c:v>
                </c:pt>
                <c:pt idx="101">
                  <c:v>100.6843138123895</c:v>
                </c:pt>
                <c:pt idx="102">
                  <c:v>100.90280815961027</c:v>
                </c:pt>
                <c:pt idx="103">
                  <c:v>97.743401678932372</c:v>
                </c:pt>
                <c:pt idx="104">
                  <c:v>101.86766810886878</c:v>
                </c:pt>
                <c:pt idx="105">
                  <c:v>101.35623095538331</c:v>
                </c:pt>
                <c:pt idx="106">
                  <c:v>103.24555860484456</c:v>
                </c:pt>
                <c:pt idx="107">
                  <c:v>102.74233850202484</c:v>
                </c:pt>
                <c:pt idx="108">
                  <c:v>102.14506781929586</c:v>
                </c:pt>
                <c:pt idx="109">
                  <c:v>104.31268618467809</c:v>
                </c:pt>
                <c:pt idx="110">
                  <c:v>100.84806082204204</c:v>
                </c:pt>
                <c:pt idx="111">
                  <c:v>100.69193685939268</c:v>
                </c:pt>
                <c:pt idx="112">
                  <c:v>97.302650961294489</c:v>
                </c:pt>
                <c:pt idx="113">
                  <c:v>99.926860141983525</c:v>
                </c:pt>
                <c:pt idx="114">
                  <c:v>98.452345050227308</c:v>
                </c:pt>
                <c:pt idx="115">
                  <c:v>100.03902783360164</c:v>
                </c:pt>
                <c:pt idx="116">
                  <c:v>98.597281943897997</c:v>
                </c:pt>
                <c:pt idx="117">
                  <c:v>98.978137292225256</c:v>
                </c:pt>
                <c:pt idx="118">
                  <c:v>99.468586316299408</c:v>
                </c:pt>
                <c:pt idx="119">
                  <c:v>98.493331302945663</c:v>
                </c:pt>
                <c:pt idx="120" formatCode="0.0">
                  <c:v>100.41948717948716</c:v>
                </c:pt>
                <c:pt idx="121" formatCode="0.0">
                  <c:v>100.31753846153845</c:v>
                </c:pt>
                <c:pt idx="122" formatCode="0.0">
                  <c:v>102.66235897435897</c:v>
                </c:pt>
                <c:pt idx="123" formatCode="0.0">
                  <c:v>102.45846153846153</c:v>
                </c:pt>
                <c:pt idx="124" formatCode="0.0">
                  <c:v>100.82728205128205</c:v>
                </c:pt>
                <c:pt idx="125" formatCode="0.0">
                  <c:v>104.08964102564101</c:v>
                </c:pt>
                <c:pt idx="126" formatCode="0.0">
                  <c:v>102.35651282051282</c:v>
                </c:pt>
                <c:pt idx="127" formatCode="0.0">
                  <c:v>101.7448205128205</c:v>
                </c:pt>
                <c:pt idx="128" formatCode="0.0">
                  <c:v>101.1331282051282</c:v>
                </c:pt>
                <c:pt idx="129" formatCode="0.0">
                  <c:v>103.07015384615383</c:v>
                </c:pt>
                <c:pt idx="130" formatCode="0.0">
                  <c:v>99.298051282051276</c:v>
                </c:pt>
                <c:pt idx="131" formatCode="0.0">
                  <c:v>101.84676923076923</c:v>
                </c:pt>
                <c:pt idx="132" formatCode="0.0">
                  <c:v>99.909743589743584</c:v>
                </c:pt>
                <c:pt idx="133" formatCode="0.0">
                  <c:v>101.33702564102563</c:v>
                </c:pt>
                <c:pt idx="134" formatCode="0.0">
                  <c:v>99.807794871794854</c:v>
                </c:pt>
                <c:pt idx="135" formatCode="0.0">
                  <c:v>99.807794871794854</c:v>
                </c:pt>
                <c:pt idx="136" formatCode="0.0">
                  <c:v>102.15261538461536</c:v>
                </c:pt>
                <c:pt idx="137" formatCode="0.0">
                  <c:v>102.15261538461536</c:v>
                </c:pt>
                <c:pt idx="138" formatCode="0.0">
                  <c:v>99.094153846153816</c:v>
                </c:pt>
                <c:pt idx="139" formatCode="0.0">
                  <c:v>102.56041025641022</c:v>
                </c:pt>
                <c:pt idx="140" formatCode="0.0">
                  <c:v>102.15261538461536</c:v>
                </c:pt>
                <c:pt idx="141" formatCode="0.0">
                  <c:v>100.01169230769227</c:v>
                </c:pt>
                <c:pt idx="142" formatCode="0.0">
                  <c:v>102.76430769230767</c:v>
                </c:pt>
                <c:pt idx="143" formatCode="0.0">
                  <c:v>102.76430769230767</c:v>
                </c:pt>
                <c:pt idx="144" formatCode="0.0">
                  <c:v>101.03117948717946</c:v>
                </c:pt>
                <c:pt idx="145" formatCode="0.0">
                  <c:v>102.45846153846152</c:v>
                </c:pt>
                <c:pt idx="146" formatCode="0.0">
                  <c:v>104.49743589743586</c:v>
                </c:pt>
                <c:pt idx="147" formatCode="0.0">
                  <c:v>102.35651282051279</c:v>
                </c:pt>
                <c:pt idx="148" formatCode="0.0">
                  <c:v>103.88574358974356</c:v>
                </c:pt>
                <c:pt idx="149" formatCode="0.0">
                  <c:v>103.88574358974356</c:v>
                </c:pt>
                <c:pt idx="150" formatCode="0.0">
                  <c:v>105.00717948717946</c:v>
                </c:pt>
                <c:pt idx="151" formatCode="0.0">
                  <c:v>105.00717948717946</c:v>
                </c:pt>
                <c:pt idx="152" formatCode="0.0">
                  <c:v>103.78379487179484</c:v>
                </c:pt>
                <c:pt idx="153" formatCode="0.0">
                  <c:v>100.2155897435897</c:v>
                </c:pt>
                <c:pt idx="154" formatCode="0.0">
                  <c:v>109.3909743589743</c:v>
                </c:pt>
                <c:pt idx="155" formatCode="0.0">
                  <c:v>108.57538461538456</c:v>
                </c:pt>
                <c:pt idx="156" formatCode="0.0">
                  <c:v>107.65784615384609</c:v>
                </c:pt>
                <c:pt idx="157" formatCode="0.0">
                  <c:v>104.59938461538455</c:v>
                </c:pt>
                <c:pt idx="158" formatCode="0.0">
                  <c:v>105.31302564102558</c:v>
                </c:pt>
                <c:pt idx="159" formatCode="0.0">
                  <c:v>107.55589743589738</c:v>
                </c:pt>
                <c:pt idx="160" formatCode="0.0">
                  <c:v>100.92923076923071</c:v>
                </c:pt>
                <c:pt idx="161" formatCode="0.0">
                  <c:v>107.75979487179482</c:v>
                </c:pt>
                <c:pt idx="162" formatCode="0.0">
                  <c:v>104.49743589743585</c:v>
                </c:pt>
                <c:pt idx="163" formatCode="0.0">
                  <c:v>103.37599999999996</c:v>
                </c:pt>
                <c:pt idx="164" formatCode="0.0">
                  <c:v>102.25456410256406</c:v>
                </c:pt>
                <c:pt idx="165" formatCode="0.0">
                  <c:v>104.08964102564099</c:v>
                </c:pt>
                <c:pt idx="166" formatCode="0.0">
                  <c:v>101.43897435897432</c:v>
                </c:pt>
                <c:pt idx="167" formatCode="0.0">
                  <c:v>102.25456410256406</c:v>
                </c:pt>
                <c:pt idx="168" formatCode="0.0">
                  <c:v>102.76430769230765</c:v>
                </c:pt>
                <c:pt idx="169" formatCode="0.0">
                  <c:v>103.27405128205125</c:v>
                </c:pt>
                <c:pt idx="170" formatCode="0.0">
                  <c:v>101.43897435897433</c:v>
                </c:pt>
                <c:pt idx="171" formatCode="0.0">
                  <c:v>103.07015384615381</c:v>
                </c:pt>
                <c:pt idx="172" formatCode="0.0">
                  <c:v>102.9682051282051</c:v>
                </c:pt>
                <c:pt idx="173" formatCode="0.0">
                  <c:v>99.909743589743556</c:v>
                </c:pt>
                <c:pt idx="174" formatCode="0.0">
                  <c:v>101.94871794871791</c:v>
                </c:pt>
                <c:pt idx="175" formatCode="0.0">
                  <c:v>101.43897435897432</c:v>
                </c:pt>
                <c:pt idx="176" formatCode="0.0">
                  <c:v>99.80779487179484</c:v>
                </c:pt>
                <c:pt idx="177" formatCode="0.0">
                  <c:v>101.23507692307689</c:v>
                </c:pt>
                <c:pt idx="178" formatCode="0.0">
                  <c:v>100.01169230769227</c:v>
                </c:pt>
                <c:pt idx="179" formatCode="0.0">
                  <c:v>98.482461538461507</c:v>
                </c:pt>
                <c:pt idx="180" formatCode="0.0">
                  <c:v>101.03117948717946</c:v>
                </c:pt>
                <c:pt idx="181" formatCode="0.0">
                  <c:v>101.7448205128205</c:v>
                </c:pt>
                <c:pt idx="182" formatCode="0.0">
                  <c:v>95.525948717948708</c:v>
                </c:pt>
                <c:pt idx="183" formatCode="0.0">
                  <c:v>83.088205128205118</c:v>
                </c:pt>
                <c:pt idx="184" formatCode="0.0">
                  <c:v>84.311589743589749</c:v>
                </c:pt>
                <c:pt idx="185" formatCode="0.0">
                  <c:v>87.981743589743587</c:v>
                </c:pt>
                <c:pt idx="186" formatCode="0.0">
                  <c:v>92.569435897435895</c:v>
                </c:pt>
                <c:pt idx="187" formatCode="0.0">
                  <c:v>92.977230769230772</c:v>
                </c:pt>
                <c:pt idx="188" formatCode="0.0">
                  <c:v>95.9337435897436</c:v>
                </c:pt>
                <c:pt idx="189" formatCode="0.0">
                  <c:v>97.361025641025662</c:v>
                </c:pt>
                <c:pt idx="190" formatCode="0.0">
                  <c:v>99.603897435897451</c:v>
                </c:pt>
                <c:pt idx="191" formatCode="0.0">
                  <c:v>99.501948717948721</c:v>
                </c:pt>
                <c:pt idx="192" formatCode="0.0">
                  <c:v>99.4</c:v>
                </c:pt>
                <c:pt idx="193" formatCode="0.0">
                  <c:v>97</c:v>
                </c:pt>
                <c:pt idx="194" formatCode="0.0">
                  <c:v>101.9</c:v>
                </c:pt>
                <c:pt idx="195" formatCode="0.0">
                  <c:v>100.2</c:v>
                </c:pt>
                <c:pt idx="196" formatCode="0.0">
                  <c:v>100.2</c:v>
                </c:pt>
                <c:pt idx="197" formatCode="0.0">
                  <c:v>99.2</c:v>
                </c:pt>
                <c:pt idx="198" formatCode="0.0">
                  <c:v>98.4</c:v>
                </c:pt>
                <c:pt idx="199" formatCode="0.0">
                  <c:v>96.5</c:v>
                </c:pt>
                <c:pt idx="200" formatCode="0.0">
                  <c:v>97.8</c:v>
                </c:pt>
                <c:pt idx="201" formatCode="0.0">
                  <c:v>98.9</c:v>
                </c:pt>
                <c:pt idx="202" formatCode="0.0">
                  <c:v>98.2</c:v>
                </c:pt>
                <c:pt idx="203" formatCode="0.0">
                  <c:v>100.2</c:v>
                </c:pt>
                <c:pt idx="204" formatCode="0.0">
                  <c:v>97.6</c:v>
                </c:pt>
                <c:pt idx="205" formatCode="0.0">
                  <c:v>97.8</c:v>
                </c:pt>
                <c:pt idx="206" formatCode="0.0">
                  <c:v>97.6</c:v>
                </c:pt>
                <c:pt idx="207" formatCode="0.0">
                  <c:v>95.5</c:v>
                </c:pt>
                <c:pt idx="208" formatCode="0.0">
                  <c:v>97.4</c:v>
                </c:pt>
                <c:pt idx="209" formatCode="0.0">
                  <c:v>98.4</c:v>
                </c:pt>
                <c:pt idx="210" formatCode="0.0">
                  <c:v>97.5</c:v>
                </c:pt>
                <c:pt idx="211" formatCode="0.0">
                  <c:v>96.4</c:v>
                </c:pt>
                <c:pt idx="212" formatCode="0.0">
                  <c:v>96.1</c:v>
                </c:pt>
                <c:pt idx="213" formatCode="0.0">
                  <c:v>93.7</c:v>
                </c:pt>
                <c:pt idx="214" formatCode="0.0">
                  <c:v>95.8</c:v>
                </c:pt>
                <c:pt idx="215" formatCode="0.0">
                  <c:v>96.3</c:v>
                </c:pt>
                <c:pt idx="216" formatCode="0.0">
                  <c:v>94.8</c:v>
                </c:pt>
                <c:pt idx="217" formatCode="0.0">
                  <c:v>95.1</c:v>
                </c:pt>
                <c:pt idx="218" formatCode="0.0">
                  <c:v>94.2</c:v>
                </c:pt>
                <c:pt idx="219" formatCode="0.0">
                  <c:v>92.7</c:v>
                </c:pt>
                <c:pt idx="220" formatCode="0.0">
                  <c:v>93.6</c:v>
                </c:pt>
                <c:pt idx="221" formatCode="0.0">
                  <c:v>93.9</c:v>
                </c:pt>
                <c:pt idx="222" formatCode="0.0">
                  <c:v>89.6</c:v>
                </c:pt>
                <c:pt idx="223" formatCode="0.0">
                  <c:v>93.8</c:v>
                </c:pt>
                <c:pt idx="224" formatCode="0.0">
                  <c:v>91</c:v>
                </c:pt>
                <c:pt idx="225" formatCode="0.0">
                  <c:v>90.3</c:v>
                </c:pt>
                <c:pt idx="226" formatCode="0.0">
                  <c:v>89.6</c:v>
                </c:pt>
                <c:pt idx="227" formatCode="0.0">
                  <c:v>89.8</c:v>
                </c:pt>
                <c:pt idx="228" formatCode="0.0">
                  <c:v>88.9</c:v>
                </c:pt>
                <c:pt idx="229" formatCode="0.0">
                  <c:v>91.9</c:v>
                </c:pt>
                <c:pt idx="230" formatCode="0.0">
                  <c:v>91.8</c:v>
                </c:pt>
                <c:pt idx="231" formatCode="0.0">
                  <c:v>90.3</c:v>
                </c:pt>
                <c:pt idx="232" formatCode="0.0">
                  <c:v>90.1</c:v>
                </c:pt>
                <c:pt idx="233" formatCode="0.0">
                  <c:v>88.7</c:v>
                </c:pt>
                <c:pt idx="234" formatCode="0.0">
                  <c:v>87.7</c:v>
                </c:pt>
                <c:pt idx="235" formatCode="0.0">
                  <c:v>90.7</c:v>
                </c:pt>
                <c:pt idx="236" formatCode="0.0">
                  <c:v>89.1</c:v>
                </c:pt>
                <c:pt idx="237" formatCode="0.0">
                  <c:v>89.3</c:v>
                </c:pt>
                <c:pt idx="238" formatCode="0.0">
                  <c:v>88.9</c:v>
                </c:pt>
                <c:pt idx="239" formatCode="0.0">
                  <c:v>88.2</c:v>
                </c:pt>
                <c:pt idx="240" formatCode="0.0">
                  <c:v>88.8</c:v>
                </c:pt>
                <c:pt idx="241" formatCode="0.0">
                  <c:v>88.3</c:v>
                </c:pt>
                <c:pt idx="242" formatCode="0.0">
                  <c:v>90.4</c:v>
                </c:pt>
                <c:pt idx="243" formatCode="0.0">
                  <c:v>87.8</c:v>
                </c:pt>
                <c:pt idx="244" formatCode="0.0">
                  <c:v>86.8</c:v>
                </c:pt>
                <c:pt idx="245" formatCode="0.0">
                  <c:v>85.4</c:v>
                </c:pt>
                <c:pt idx="246" formatCode="0.0">
                  <c:v>87.4</c:v>
                </c:pt>
                <c:pt idx="247" formatCode="0.0">
                  <c:v>85.5</c:v>
                </c:pt>
                <c:pt idx="248" formatCode="0.0">
                  <c:v>87.9</c:v>
                </c:pt>
                <c:pt idx="249" formatCode="0.0">
                  <c:v>85.3</c:v>
                </c:pt>
                <c:pt idx="250" formatCode="0.0">
                  <c:v>85.7</c:v>
                </c:pt>
                <c:pt idx="251" formatCode="0.0">
                  <c:v>86.2</c:v>
                </c:pt>
                <c:pt idx="252" formatCode="0.0">
                  <c:v>83.1</c:v>
                </c:pt>
                <c:pt idx="253" formatCode="0.0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B-4204-B8A5-E45B75123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9855679"/>
        <c:axId val="1119856159"/>
      </c:lineChart>
      <c:dateAx>
        <c:axId val="11198556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 yyyy" sourceLinked="0"/>
        <c:majorTickMark val="out"/>
        <c:minorTickMark val="in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fo Text Offc" panose="020B0504030101020102" pitchFamily="34" charset="0"/>
                <a:ea typeface="+mn-ea"/>
                <a:cs typeface="Info Text Offc" panose="020B0504030101020102" pitchFamily="34" charset="0"/>
              </a:defRPr>
            </a:pPr>
            <a:endParaRPr lang="LID4096"/>
          </a:p>
        </c:txPr>
        <c:crossAx val="1119856159"/>
        <c:crosses val="autoZero"/>
        <c:auto val="1"/>
        <c:lblOffset val="100"/>
        <c:baseTimeUnit val="months"/>
        <c:majorUnit val="12"/>
        <c:majorTimeUnit val="months"/>
        <c:minorUnit val="6"/>
        <c:minorTimeUnit val="months"/>
      </c:dateAx>
      <c:valAx>
        <c:axId val="1119856159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fo Text Offc" panose="020B0504030101020102" pitchFamily="34" charset="0"/>
                    <a:ea typeface="+mn-ea"/>
                    <a:cs typeface="Info Text Offc" panose="020B0504030101020102" pitchFamily="34" charset="0"/>
                  </a:defRPr>
                </a:pPr>
                <a:r>
                  <a:rPr lang="en-GB"/>
                  <a:t>Index 2021 = 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fo Text Offc" panose="020B0504030101020102" pitchFamily="34" charset="0"/>
                  <a:ea typeface="+mn-ea"/>
                  <a:cs typeface="Info Text Offc" panose="020B0504030101020102" pitchFamily="34" charset="0"/>
                </a:defRPr>
              </a:pPr>
              <a:endParaRPr lang="LID4096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fo Text Offc" panose="020B0504030101020102" pitchFamily="34" charset="0"/>
                <a:ea typeface="+mn-ea"/>
                <a:cs typeface="Info Text Offc" panose="020B0504030101020102" pitchFamily="34" charset="0"/>
              </a:defRPr>
            </a:pPr>
            <a:endParaRPr lang="LID4096"/>
          </a:p>
        </c:txPr>
        <c:crossAx val="1119855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Info Text Offc" panose="020B0504030101020102" pitchFamily="34" charset="0"/>
          <a:cs typeface="Info Text Offc" panose="020B0504030101020102" pitchFamily="34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 rtl="0">
              <a:defRPr lang="en-GB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Info Text Offc" panose="020B0504030101020102" pitchFamily="34" charset="0"/>
                <a:ea typeface="+mn-ea"/>
                <a:cs typeface="Info Text Offc" panose="020B0504030101020102" pitchFamily="34" charset="0"/>
              </a:defRPr>
            </a:pPr>
            <a:r>
              <a:rPr lang="en-GB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Info Text Offc" panose="020B0504030101020102" pitchFamily="34" charset="0"/>
                <a:ea typeface="+mn-ea"/>
                <a:cs typeface="Info Text Offc" panose="020B0504030101020102" pitchFamily="34" charset="0"/>
              </a:rPr>
              <a:t>Industrial Production Comparison</a:t>
            </a:r>
          </a:p>
          <a:p>
            <a:pPr algn="l" rtl="0">
              <a:defRPr lang="en-GB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Info Text Offc" panose="020B0504030101020102" pitchFamily="34" charset="0"/>
                <a:ea typeface="+mn-ea"/>
                <a:cs typeface="Info Text Offc" panose="020B0504030101020102" pitchFamily="34" charset="0"/>
              </a:defRPr>
            </a:pPr>
            <a:r>
              <a:rPr lang="en-GB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Info Text Offc" panose="020B0504030101020102" pitchFamily="34" charset="0"/>
                <a:ea typeface="+mn-ea"/>
                <a:cs typeface="Info Text Offc" panose="020B0504030101020102" pitchFamily="34" charset="0"/>
              </a:rPr>
              <a:t>% changes. Jan 2010 until March 2013. Based on overlapping periods of the index with base year 2005 (ip05) and 2010 (ip10). Calendar adjusted but not seasonally adjusted</a:t>
            </a:r>
            <a:endParaRPr lang="en-GB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Info Text Offc" panose="020B0504030101020102" pitchFamily="34" charset="0"/>
              <a:ea typeface="+mn-ea"/>
              <a:cs typeface="Info Text Offc" panose="020B0504030101020102" pitchFamily="34" charset="0"/>
            </a:endParaRPr>
          </a:p>
        </c:rich>
      </c:tx>
      <c:layout>
        <c:manualLayout>
          <c:xMode val="edge"/>
          <c:yMode val="edge"/>
          <c:x val="1.0321115520937209E-2"/>
          <c:y val="2.3668639053254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en-GB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Info Text Offc" panose="020B0504030101020102" pitchFamily="34" charset="0"/>
              <a:ea typeface="+mn-ea"/>
              <a:cs typeface="Info Text Offc" panose="020B0504030101020102" pitchFamily="34" charset="0"/>
            </a:defRPr>
          </a:pPr>
          <a:endParaRPr lang="LID4096"/>
        </a:p>
      </c:txPr>
    </c:title>
    <c:autoTitleDeleted val="0"/>
    <c:plotArea>
      <c:layout>
        <c:manualLayout>
          <c:layoutTarget val="inner"/>
          <c:xMode val="edge"/>
          <c:yMode val="edge"/>
          <c:x val="0.13065277217706278"/>
          <c:y val="0.28560157790927021"/>
          <c:w val="0.84463923141682762"/>
          <c:h val="0.48786852550581655"/>
        </c:manualLayout>
      </c:layout>
      <c:lineChart>
        <c:grouping val="standard"/>
        <c:varyColors val="0"/>
        <c:ser>
          <c:idx val="0"/>
          <c:order val="0"/>
          <c:tx>
            <c:strRef>
              <c:f>Figures!$B$27</c:f>
              <c:strCache>
                <c:ptCount val="1"/>
                <c:pt idx="0">
                  <c:v>ip05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Figures!$A$28:$A$67</c:f>
              <c:numCache>
                <c:formatCode>m/d/yyyy</c:formatCode>
                <c:ptCount val="40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</c:numCache>
            </c:numRef>
          </c:cat>
          <c:val>
            <c:numRef>
              <c:f>Figures!$B$28:$B$67</c:f>
              <c:numCache>
                <c:formatCode>0.0%</c:formatCode>
                <c:ptCount val="40"/>
                <c:pt idx="1">
                  <c:v>-3.4682080924854919E-3</c:v>
                </c:pt>
                <c:pt idx="2">
                  <c:v>0.1960556844547563</c:v>
                </c:pt>
                <c:pt idx="3">
                  <c:v>-7.9534432589718596E-2</c:v>
                </c:pt>
                <c:pt idx="4">
                  <c:v>2.739726027397249E-2</c:v>
                </c:pt>
                <c:pt idx="5">
                  <c:v>5.2307692307692166E-2</c:v>
                </c:pt>
                <c:pt idx="6">
                  <c:v>1.7543859649122862E-2</c:v>
                </c:pt>
                <c:pt idx="7">
                  <c:v>-1.9157088122605526E-3</c:v>
                </c:pt>
                <c:pt idx="8">
                  <c:v>2.2072936660268772E-2</c:v>
                </c:pt>
                <c:pt idx="9">
                  <c:v>3.3802816901408406E-2</c:v>
                </c:pt>
                <c:pt idx="10">
                  <c:v>-1.2715712988192518E-2</c:v>
                </c:pt>
                <c:pt idx="11">
                  <c:v>-0.10579576816927327</c:v>
                </c:pt>
                <c:pt idx="12">
                  <c:v>1.1316872427983515E-2</c:v>
                </c:pt>
                <c:pt idx="13">
                  <c:v>1.1190233977619535E-2</c:v>
                </c:pt>
                <c:pt idx="14">
                  <c:v>0.10965794768611659</c:v>
                </c:pt>
                <c:pt idx="15">
                  <c:v>-7.8875793291024454E-2</c:v>
                </c:pt>
                <c:pt idx="16">
                  <c:v>0.10629921259842523</c:v>
                </c:pt>
                <c:pt idx="17">
                  <c:v>-7.9181494661921703E-2</c:v>
                </c:pt>
                <c:pt idx="18">
                  <c:v>5.8937198067632757E-2</c:v>
                </c:pt>
                <c:pt idx="19">
                  <c:v>-1.9160583941605802E-2</c:v>
                </c:pt>
                <c:pt idx="20">
                  <c:v>4.0000000000000036E-2</c:v>
                </c:pt>
                <c:pt idx="21">
                  <c:v>-2.5939177101967692E-2</c:v>
                </c:pt>
                <c:pt idx="22">
                  <c:v>-1.8365472910927272E-3</c:v>
                </c:pt>
                <c:pt idx="23">
                  <c:v>-6.1637534498620083E-2</c:v>
                </c:pt>
                <c:pt idx="24">
                  <c:v>-1.5686274509803866E-2</c:v>
                </c:pt>
                <c:pt idx="25">
                  <c:v>-2.0916334661354674E-2</c:v>
                </c:pt>
                <c:pt idx="26">
                  <c:v>0.15666327568667349</c:v>
                </c:pt>
                <c:pt idx="27">
                  <c:v>-8.8830255057168017E-2</c:v>
                </c:pt>
                <c:pt idx="28">
                  <c:v>1.4478764478764505E-2</c:v>
                </c:pt>
                <c:pt idx="29">
                  <c:v>3.4253092293054399E-2</c:v>
                </c:pt>
                <c:pt idx="30">
                  <c:v>1.6559337626494974E-2</c:v>
                </c:pt>
                <c:pt idx="31">
                  <c:v>-2.714932126696834E-2</c:v>
                </c:pt>
                <c:pt idx="32">
                  <c:v>-2.0465116279069773E-2</c:v>
                </c:pt>
                <c:pt idx="33">
                  <c:v>3.5137701804368593E-2</c:v>
                </c:pt>
                <c:pt idx="34">
                  <c:v>-1.4678899082568808E-2</c:v>
                </c:pt>
                <c:pt idx="35">
                  <c:v>-0.1145251396648046</c:v>
                </c:pt>
                <c:pt idx="36">
                  <c:v>1.7875920084122088E-2</c:v>
                </c:pt>
                <c:pt idx="37">
                  <c:v>3.0991735537189147E-3</c:v>
                </c:pt>
                <c:pt idx="38">
                  <c:v>0.10916580844490231</c:v>
                </c:pt>
                <c:pt idx="39">
                  <c:v>6.7594433399602583E-2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5-4B6D-BC4F-F6D0A10251A8}"/>
            </c:ext>
          </c:extLst>
        </c:ser>
        <c:ser>
          <c:idx val="1"/>
          <c:order val="1"/>
          <c:tx>
            <c:strRef>
              <c:f>Figures!$C$27</c:f>
              <c:strCache>
                <c:ptCount val="1"/>
                <c:pt idx="0">
                  <c:v>ip10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Figures!$A$28:$A$67</c:f>
              <c:numCache>
                <c:formatCode>m/d/yyyy</c:formatCode>
                <c:ptCount val="40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</c:numCache>
            </c:numRef>
          </c:cat>
          <c:val>
            <c:numRef>
              <c:f>Figures!$C$28:$C$67</c:f>
              <c:numCache>
                <c:formatCode>0.0%</c:formatCode>
                <c:ptCount val="40"/>
                <c:pt idx="1">
                  <c:v>3.7403740374037264E-2</c:v>
                </c:pt>
                <c:pt idx="2">
                  <c:v>5.8324496288441052E-2</c:v>
                </c:pt>
                <c:pt idx="3">
                  <c:v>2.2044088176352838E-2</c:v>
                </c:pt>
                <c:pt idx="4">
                  <c:v>3.1372549019607954E-2</c:v>
                </c:pt>
                <c:pt idx="5">
                  <c:v>5.7034220532319324E-3</c:v>
                </c:pt>
                <c:pt idx="6">
                  <c:v>-8.8846880907372361E-2</c:v>
                </c:pt>
                <c:pt idx="7">
                  <c:v>-1.5560165975103679E-2</c:v>
                </c:pt>
                <c:pt idx="8">
                  <c:v>9.7997892518440377E-2</c:v>
                </c:pt>
                <c:pt idx="9">
                  <c:v>6.7178502879079449E-3</c:v>
                </c:pt>
                <c:pt idx="10">
                  <c:v>5.1477597712106693E-2</c:v>
                </c:pt>
                <c:pt idx="11">
                  <c:v>-0.16772438803263823</c:v>
                </c:pt>
                <c:pt idx="12">
                  <c:v>6.5359477124182996E-2</c:v>
                </c:pt>
                <c:pt idx="13">
                  <c:v>7.7709611451942884E-2</c:v>
                </c:pt>
                <c:pt idx="14">
                  <c:v>1.1385199240986577E-2</c:v>
                </c:pt>
                <c:pt idx="15">
                  <c:v>1.9699812382739212E-2</c:v>
                </c:pt>
                <c:pt idx="16">
                  <c:v>-1.5639374425023056E-2</c:v>
                </c:pt>
                <c:pt idx="17">
                  <c:v>5.2336448598130803E-2</c:v>
                </c:pt>
                <c:pt idx="18">
                  <c:v>-7.8152753108348127E-2</c:v>
                </c:pt>
                <c:pt idx="19">
                  <c:v>-7.3217726396917149E-2</c:v>
                </c:pt>
                <c:pt idx="20">
                  <c:v>0.10187110187110182</c:v>
                </c:pt>
                <c:pt idx="21">
                  <c:v>1.3207547169811429E-2</c:v>
                </c:pt>
                <c:pt idx="22">
                  <c:v>2.0484171322159961E-2</c:v>
                </c:pt>
                <c:pt idx="23">
                  <c:v>-9.671532846715325E-2</c:v>
                </c:pt>
                <c:pt idx="24">
                  <c:v>-3.7373737373737392E-2</c:v>
                </c:pt>
                <c:pt idx="25">
                  <c:v>7.1353620146904495E-2</c:v>
                </c:pt>
                <c:pt idx="26">
                  <c:v>6.1704211557296773E-2</c:v>
                </c:pt>
                <c:pt idx="27">
                  <c:v>-4.6125461254612476E-3</c:v>
                </c:pt>
                <c:pt idx="28">
                  <c:v>-6.4874884151993051E-3</c:v>
                </c:pt>
                <c:pt idx="29">
                  <c:v>2.2388059701492491E-2</c:v>
                </c:pt>
                <c:pt idx="30">
                  <c:v>-0.10310218978102192</c:v>
                </c:pt>
                <c:pt idx="31">
                  <c:v>-2.8484231943031513E-2</c:v>
                </c:pt>
                <c:pt idx="32">
                  <c:v>0.12041884816753923</c:v>
                </c:pt>
                <c:pt idx="33">
                  <c:v>-3.2710280373831724E-2</c:v>
                </c:pt>
                <c:pt idx="34">
                  <c:v>2.2222222222222143E-2</c:v>
                </c:pt>
                <c:pt idx="35">
                  <c:v>-6.2381852551984807E-2</c:v>
                </c:pt>
                <c:pt idx="36">
                  <c:v>-5.1411290322580738E-2</c:v>
                </c:pt>
                <c:pt idx="37">
                  <c:v>6.9075451647183872E-2</c:v>
                </c:pt>
                <c:pt idx="38">
                  <c:v>6.7594433399602583E-2</c:v>
                </c:pt>
                <c:pt idx="39">
                  <c:v>6.7594433399602583E-2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5-4B6D-BC4F-F6D0A1025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692367"/>
        <c:axId val="908693327"/>
      </c:lineChart>
      <c:dateAx>
        <c:axId val="90869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 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Info Text Offc" panose="020B0504030101020102" pitchFamily="34" charset="0"/>
                <a:ea typeface="+mn-ea"/>
                <a:cs typeface="Info Text Offc" panose="020B0504030101020102" pitchFamily="34" charset="0"/>
              </a:defRPr>
            </a:pPr>
            <a:endParaRPr lang="LID4096"/>
          </a:p>
        </c:txPr>
        <c:crossAx val="908693327"/>
        <c:crosses val="autoZero"/>
        <c:auto val="1"/>
        <c:lblOffset val="100"/>
        <c:baseTimeUnit val="months"/>
      </c:dateAx>
      <c:valAx>
        <c:axId val="908693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Info Text Offc" panose="020B0504030101020102" pitchFamily="34" charset="0"/>
                    <a:ea typeface="+mn-ea"/>
                    <a:cs typeface="Info Text Offc" panose="020B0504030101020102" pitchFamily="34" charset="0"/>
                  </a:defRPr>
                </a:pPr>
                <a:r>
                  <a:rPr lang="en-GB"/>
                  <a:t>Percentage changes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Info Text Offc" panose="020B0504030101020102" pitchFamily="34" charset="0"/>
                  <a:ea typeface="+mn-ea"/>
                  <a:cs typeface="Info Text Offc" panose="020B0504030101020102" pitchFamily="34" charset="0"/>
                </a:defRPr>
              </a:pPr>
              <a:endParaRPr lang="LID4096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Info Text Offc" panose="020B0504030101020102" pitchFamily="34" charset="0"/>
                <a:ea typeface="+mn-ea"/>
                <a:cs typeface="Info Text Offc" panose="020B0504030101020102" pitchFamily="34" charset="0"/>
              </a:defRPr>
            </a:pPr>
            <a:endParaRPr lang="LID4096"/>
          </a:p>
        </c:txPr>
        <c:crossAx val="90869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Info Text Offc" panose="020B0504030101020102" pitchFamily="34" charset="0"/>
              <a:ea typeface="+mn-ea"/>
              <a:cs typeface="Info Text Offc" panose="020B0504030101020102" pitchFamily="34" charset="0"/>
            </a:defRPr>
          </a:pPr>
          <a:endParaRPr lang="LID4096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Info Text Offc" panose="020B0504030101020102" pitchFamily="34" charset="0"/>
          <a:ea typeface="+mn-ea"/>
          <a:cs typeface="Info Text Offc" panose="020B0504030101020102" pitchFamily="34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30480</xdr:rowOff>
    </xdr:from>
    <xdr:to>
      <xdr:col>9</xdr:col>
      <xdr:colOff>41910</xdr:colOff>
      <xdr:row>17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B42EF7-CDC2-4343-A090-9E402DFFEA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3810</xdr:rowOff>
    </xdr:from>
    <xdr:to>
      <xdr:col>9</xdr:col>
      <xdr:colOff>7620</xdr:colOff>
      <xdr:row>37</xdr:row>
      <xdr:rowOff>99060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8802910-80BD-CA6D-AAB9-D33433BAF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7"/>
  <sheetViews>
    <sheetView zoomScaleNormal="100" workbookViewId="0">
      <pane xSplit="1" ySplit="3" topLeftCell="B1048553" activePane="bottomRight" state="frozen"/>
      <selection pane="topRight" activeCell="B1" sqref="B1"/>
      <selection pane="bottomLeft" activeCell="A4" sqref="A4"/>
      <selection pane="bottomRight" activeCell="A64" sqref="A64:A1048576"/>
    </sheetView>
  </sheetViews>
  <sheetFormatPr defaultRowHeight="14.4" x14ac:dyDescent="0.3"/>
  <cols>
    <col min="1" max="1" width="12.109375" customWidth="1"/>
    <col min="6" max="6" width="9" customWidth="1"/>
  </cols>
  <sheetData>
    <row r="1" spans="1:14" x14ac:dyDescent="0.3">
      <c r="B1" t="s">
        <v>2</v>
      </c>
      <c r="C1" t="s">
        <v>2</v>
      </c>
      <c r="D1" t="s">
        <v>2</v>
      </c>
      <c r="E1" t="s">
        <v>2</v>
      </c>
      <c r="F1" t="s">
        <v>2</v>
      </c>
      <c r="G1" t="s">
        <v>2</v>
      </c>
      <c r="H1" t="s">
        <v>73</v>
      </c>
      <c r="I1" t="s">
        <v>73</v>
      </c>
      <c r="J1" t="s">
        <v>73</v>
      </c>
      <c r="L1" t="s">
        <v>79</v>
      </c>
      <c r="M1" t="s">
        <v>79</v>
      </c>
      <c r="N1" t="s">
        <v>79</v>
      </c>
    </row>
    <row r="2" spans="1:14" x14ac:dyDescent="0.3">
      <c r="B2" t="s">
        <v>1</v>
      </c>
      <c r="C2" t="s">
        <v>0</v>
      </c>
      <c r="D2" t="s">
        <v>0</v>
      </c>
      <c r="F2" t="s">
        <v>53</v>
      </c>
      <c r="G2" t="s">
        <v>55</v>
      </c>
      <c r="H2" t="s">
        <v>53</v>
      </c>
      <c r="I2" t="s">
        <v>55</v>
      </c>
      <c r="J2" t="s">
        <v>55</v>
      </c>
      <c r="L2" t="s">
        <v>0</v>
      </c>
      <c r="N2" t="s">
        <v>55</v>
      </c>
    </row>
    <row r="3" spans="1:14" x14ac:dyDescent="0.3">
      <c r="B3" t="s">
        <v>52</v>
      </c>
      <c r="C3" t="s">
        <v>51</v>
      </c>
      <c r="D3" t="s">
        <v>56</v>
      </c>
      <c r="E3" t="s">
        <v>82</v>
      </c>
      <c r="F3" t="s">
        <v>50</v>
      </c>
      <c r="G3" t="s">
        <v>54</v>
      </c>
      <c r="H3" t="s">
        <v>74</v>
      </c>
      <c r="I3" t="s">
        <v>75</v>
      </c>
      <c r="J3" t="s">
        <v>76</v>
      </c>
      <c r="K3" t="s">
        <v>78</v>
      </c>
      <c r="L3" t="s">
        <v>80</v>
      </c>
      <c r="M3" t="s">
        <v>77</v>
      </c>
      <c r="N3" t="s">
        <v>81</v>
      </c>
    </row>
    <row r="4" spans="1:14" x14ac:dyDescent="0.3">
      <c r="A4" s="1">
        <v>38353</v>
      </c>
      <c r="B4" s="3">
        <v>97</v>
      </c>
      <c r="D4" s="17">
        <f t="shared" ref="D4:D62" si="0">D5/(1+E5)</f>
        <v>101.93410404624279</v>
      </c>
      <c r="L4">
        <v>106.7157</v>
      </c>
      <c r="N4" s="9">
        <f t="shared" ref="N4:N67" si="1">N5/(1+M5)</f>
        <v>105.6491944254938</v>
      </c>
    </row>
    <row r="5" spans="1:14" x14ac:dyDescent="0.3">
      <c r="A5" s="1">
        <v>38384</v>
      </c>
      <c r="B5" s="3">
        <v>93.1</v>
      </c>
      <c r="D5" s="17">
        <f t="shared" si="0"/>
        <v>97.835722543352617</v>
      </c>
      <c r="E5" s="15">
        <f>B5/B4-1</f>
        <v>-4.0206185567010388E-2</v>
      </c>
      <c r="L5">
        <v>104.6071</v>
      </c>
      <c r="M5" s="15">
        <f t="shared" ref="M4:M67" si="2">(L5/L4-1)</f>
        <v>-1.9759042015373485E-2</v>
      </c>
      <c r="N5" s="9">
        <f t="shared" si="1"/>
        <v>103.56166755395012</v>
      </c>
    </row>
    <row r="6" spans="1:14" x14ac:dyDescent="0.3">
      <c r="A6" s="1">
        <v>38412</v>
      </c>
      <c r="B6" s="3">
        <v>105.9</v>
      </c>
      <c r="D6" s="17">
        <f t="shared" si="0"/>
        <v>111.28682080924857</v>
      </c>
      <c r="E6" s="15">
        <f>B6/B5-1</f>
        <v>0.13748657357679916</v>
      </c>
      <c r="L6">
        <v>106.51909999999999</v>
      </c>
      <c r="M6" s="15">
        <f t="shared" si="2"/>
        <v>1.8277918038068108E-2</v>
      </c>
      <c r="N6" s="9">
        <f t="shared" si="1"/>
        <v>105.45455922538687</v>
      </c>
    </row>
    <row r="7" spans="1:14" x14ac:dyDescent="0.3">
      <c r="A7" s="1">
        <v>38443</v>
      </c>
      <c r="B7" s="3">
        <v>97.6</v>
      </c>
      <c r="D7" s="17">
        <f t="shared" si="0"/>
        <v>102.56462427745664</v>
      </c>
      <c r="E7" s="15">
        <f>B7/B6-1</f>
        <v>-7.8375826251180447E-2</v>
      </c>
      <c r="L7">
        <v>105.2336</v>
      </c>
      <c r="M7" s="15">
        <f t="shared" si="2"/>
        <v>-1.2068258180927161E-2</v>
      </c>
      <c r="N7" s="9">
        <f t="shared" si="1"/>
        <v>104.18190637829903</v>
      </c>
    </row>
    <row r="8" spans="1:14" x14ac:dyDescent="0.3">
      <c r="A8" s="1">
        <v>38473</v>
      </c>
      <c r="B8" s="3">
        <v>95.7</v>
      </c>
      <c r="D8" s="17">
        <f t="shared" si="0"/>
        <v>100.56797687861273</v>
      </c>
      <c r="E8" s="15">
        <f>B8/B7-1</f>
        <v>-1.9467213114753967E-2</v>
      </c>
      <c r="L8">
        <v>101.65389999999999</v>
      </c>
      <c r="M8" s="15">
        <f t="shared" si="2"/>
        <v>-3.4016701889890699E-2</v>
      </c>
      <c r="N8" s="9">
        <f t="shared" si="1"/>
        <v>100.63798152670793</v>
      </c>
    </row>
    <row r="9" spans="1:14" x14ac:dyDescent="0.3">
      <c r="A9" s="1">
        <v>38504</v>
      </c>
      <c r="B9" s="3">
        <v>106.7</v>
      </c>
      <c r="D9" s="17">
        <f t="shared" si="0"/>
        <v>112.12751445086707</v>
      </c>
      <c r="E9" s="15">
        <f>B9/B8-1</f>
        <v>0.11494252873563227</v>
      </c>
      <c r="L9">
        <v>107.30759999999999</v>
      </c>
      <c r="M9" s="15">
        <f t="shared" si="2"/>
        <v>5.5617147989403204E-2</v>
      </c>
      <c r="N9" s="9">
        <f t="shared" si="1"/>
        <v>106.23517903863367</v>
      </c>
    </row>
    <row r="10" spans="1:14" x14ac:dyDescent="0.3">
      <c r="A10" s="1">
        <v>38534</v>
      </c>
      <c r="B10" s="3">
        <v>103.9</v>
      </c>
      <c r="D10" s="17">
        <f t="shared" si="0"/>
        <v>109.18508670520234</v>
      </c>
      <c r="E10" s="15">
        <f>B10/B9-1</f>
        <v>-2.6241799437675684E-2</v>
      </c>
      <c r="L10">
        <v>106.473</v>
      </c>
      <c r="M10" s="15">
        <f t="shared" si="2"/>
        <v>-7.7776410990461065E-3</v>
      </c>
      <c r="N10" s="9">
        <f t="shared" si="1"/>
        <v>105.40891994397828</v>
      </c>
    </row>
    <row r="11" spans="1:14" x14ac:dyDescent="0.3">
      <c r="A11" s="1">
        <v>38565</v>
      </c>
      <c r="B11" s="3">
        <v>98.1</v>
      </c>
      <c r="D11" s="17">
        <f t="shared" si="0"/>
        <v>103.09005780346821</v>
      </c>
      <c r="E11" s="15">
        <f>B11/B10-1</f>
        <v>-5.5822906641001091E-2</v>
      </c>
      <c r="L11">
        <v>103.7762</v>
      </c>
      <c r="M11" s="15">
        <f t="shared" si="2"/>
        <v>-2.5328487034271596E-2</v>
      </c>
      <c r="N11" s="9">
        <f t="shared" si="1"/>
        <v>102.73907148188064</v>
      </c>
    </row>
    <row r="12" spans="1:14" x14ac:dyDescent="0.3">
      <c r="A12" s="1">
        <v>38596</v>
      </c>
      <c r="B12" s="3">
        <v>106.8</v>
      </c>
      <c r="D12" s="17">
        <f t="shared" si="0"/>
        <v>112.23260115606936</v>
      </c>
      <c r="E12" s="15">
        <f>B12/B11-1</f>
        <v>8.8685015290519864E-2</v>
      </c>
      <c r="L12">
        <v>107.264</v>
      </c>
      <c r="M12" s="15">
        <f>(L12/L11-1)</f>
        <v>3.3608862147582963E-2</v>
      </c>
      <c r="N12" s="9">
        <f t="shared" si="1"/>
        <v>106.19201477248585</v>
      </c>
    </row>
    <row r="13" spans="1:14" x14ac:dyDescent="0.3">
      <c r="A13" s="1">
        <v>38626</v>
      </c>
      <c r="B13" s="3">
        <v>107.8</v>
      </c>
      <c r="D13" s="17">
        <f t="shared" si="0"/>
        <v>113.28346820809247</v>
      </c>
      <c r="E13" s="15">
        <f>B13/B12-1</f>
        <v>9.3632958801497246E-3</v>
      </c>
      <c r="L13">
        <v>107.732</v>
      </c>
      <c r="M13" s="15">
        <f t="shared" si="2"/>
        <v>4.3630668257756966E-3</v>
      </c>
      <c r="N13" s="9">
        <f t="shared" si="1"/>
        <v>106.65533762930197</v>
      </c>
    </row>
    <row r="14" spans="1:14" x14ac:dyDescent="0.3">
      <c r="A14" s="1">
        <v>38657</v>
      </c>
      <c r="B14" s="3">
        <v>102.6</v>
      </c>
      <c r="D14" s="17">
        <f t="shared" si="0"/>
        <v>107.81895953757224</v>
      </c>
      <c r="E14" s="15">
        <f>B14/B13-1</f>
        <v>-4.8237476808905444E-2</v>
      </c>
      <c r="L14">
        <v>105.1995</v>
      </c>
      <c r="M14" s="15">
        <f t="shared" si="2"/>
        <v>-2.3507407269891978E-2</v>
      </c>
      <c r="N14" s="9">
        <f t="shared" si="1"/>
        <v>104.14814717014214</v>
      </c>
    </row>
    <row r="15" spans="1:14" x14ac:dyDescent="0.3">
      <c r="A15" s="1">
        <v>38687</v>
      </c>
      <c r="B15" s="3">
        <v>99.1</v>
      </c>
      <c r="D15" s="17">
        <f t="shared" si="0"/>
        <v>104.14092485549132</v>
      </c>
      <c r="E15" s="15">
        <f>B15/B14-1</f>
        <v>-3.4113060428849873E-2</v>
      </c>
      <c r="L15">
        <v>113.5104</v>
      </c>
      <c r="M15" s="15">
        <f t="shared" si="2"/>
        <v>7.9001326051929999E-2</v>
      </c>
      <c r="N15" s="9">
        <f t="shared" si="1"/>
        <v>112.37598890243493</v>
      </c>
    </row>
    <row r="16" spans="1:14" x14ac:dyDescent="0.3">
      <c r="A16" s="1">
        <v>38718</v>
      </c>
      <c r="B16" s="3">
        <v>98.5</v>
      </c>
      <c r="D16" s="17">
        <f t="shared" si="0"/>
        <v>103.51040462427746</v>
      </c>
      <c r="E16" s="15">
        <f>B16/B15-1</f>
        <v>-6.0544904137234123E-3</v>
      </c>
      <c r="L16">
        <v>108.34099999999999</v>
      </c>
      <c r="M16" s="15">
        <f t="shared" si="2"/>
        <v>-4.554120151105101E-2</v>
      </c>
      <c r="N16" s="9">
        <f t="shared" si="1"/>
        <v>107.2582513468255</v>
      </c>
    </row>
    <row r="17" spans="1:14" x14ac:dyDescent="0.3">
      <c r="A17" s="1">
        <v>38749</v>
      </c>
      <c r="B17" s="3">
        <v>96.1</v>
      </c>
      <c r="D17" s="17">
        <f t="shared" si="0"/>
        <v>100.98832369942197</v>
      </c>
      <c r="E17" s="15">
        <f>B17/B16-1</f>
        <v>-2.4365482233502544E-2</v>
      </c>
      <c r="L17">
        <v>107.72410000000001</v>
      </c>
      <c r="M17" s="15">
        <f t="shared" si="2"/>
        <v>-5.694058574316152E-3</v>
      </c>
      <c r="N17" s="9">
        <f t="shared" si="1"/>
        <v>106.64751658107795</v>
      </c>
    </row>
    <row r="18" spans="1:14" x14ac:dyDescent="0.3">
      <c r="A18" s="1">
        <v>38777</v>
      </c>
      <c r="B18" s="3">
        <v>106.9</v>
      </c>
      <c r="D18" s="17">
        <f t="shared" si="0"/>
        <v>112.33768786127169</v>
      </c>
      <c r="E18" s="15">
        <f>B18/B17-1</f>
        <v>0.11238293444328828</v>
      </c>
      <c r="L18">
        <v>107.79389999999999</v>
      </c>
      <c r="M18" s="15">
        <f t="shared" si="2"/>
        <v>6.4795157258212832E-4</v>
      </c>
      <c r="N18" s="9">
        <f t="shared" si="1"/>
        <v>106.71661900715864</v>
      </c>
    </row>
    <row r="19" spans="1:14" x14ac:dyDescent="0.3">
      <c r="A19" s="1">
        <v>38808</v>
      </c>
      <c r="B19" s="3">
        <v>101.2</v>
      </c>
      <c r="D19" s="17">
        <f t="shared" si="0"/>
        <v>106.34774566473989</v>
      </c>
      <c r="E19" s="15">
        <f>B19/B18-1</f>
        <v>-5.332086061739949E-2</v>
      </c>
      <c r="L19">
        <v>108.7071</v>
      </c>
      <c r="M19" s="15">
        <f t="shared" si="2"/>
        <v>8.4717224258514801E-3</v>
      </c>
      <c r="N19" s="9">
        <f t="shared" si="1"/>
        <v>107.62069258161263</v>
      </c>
    </row>
    <row r="20" spans="1:14" x14ac:dyDescent="0.3">
      <c r="A20" s="1">
        <v>38838</v>
      </c>
      <c r="B20" s="3">
        <v>104.5</v>
      </c>
      <c r="D20" s="17">
        <f t="shared" si="0"/>
        <v>109.81560693641619</v>
      </c>
      <c r="E20" s="15">
        <f>B20/B19-1</f>
        <v>3.2608695652173836E-2</v>
      </c>
      <c r="L20">
        <v>110.86109999999999</v>
      </c>
      <c r="M20" s="15">
        <f t="shared" si="2"/>
        <v>1.981471311441485E-2</v>
      </c>
      <c r="N20" s="9">
        <f t="shared" si="1"/>
        <v>109.75316573029193</v>
      </c>
    </row>
    <row r="21" spans="1:14" x14ac:dyDescent="0.3">
      <c r="A21" s="1">
        <v>38869</v>
      </c>
      <c r="B21" s="3">
        <v>107.9</v>
      </c>
      <c r="D21" s="17">
        <f t="shared" si="0"/>
        <v>113.38855491329481</v>
      </c>
      <c r="E21" s="15">
        <f>B21/B20-1</f>
        <v>3.2535885167464196E-2</v>
      </c>
      <c r="L21">
        <v>108.5329</v>
      </c>
      <c r="M21" s="15">
        <f t="shared" si="2"/>
        <v>-2.1001054472668867E-2</v>
      </c>
      <c r="N21" s="9">
        <f t="shared" si="1"/>
        <v>107.4482335182422</v>
      </c>
    </row>
    <row r="22" spans="1:14" x14ac:dyDescent="0.3">
      <c r="A22" s="1">
        <v>38899</v>
      </c>
      <c r="B22" s="3">
        <v>106.5</v>
      </c>
      <c r="D22" s="17">
        <f t="shared" si="0"/>
        <v>111.91734104046243</v>
      </c>
      <c r="E22" s="15">
        <f>B22/B21-1</f>
        <v>-1.297497683039861E-2</v>
      </c>
      <c r="L22">
        <v>109.13800000000001</v>
      </c>
      <c r="M22" s="15">
        <f t="shared" si="2"/>
        <v>5.5752679602223409E-3</v>
      </c>
      <c r="N22" s="9">
        <f t="shared" si="1"/>
        <v>108.04728621195895</v>
      </c>
    </row>
    <row r="23" spans="1:14" x14ac:dyDescent="0.3">
      <c r="A23" s="1">
        <v>38930</v>
      </c>
      <c r="B23" s="3">
        <v>106.7</v>
      </c>
      <c r="D23" s="17">
        <f t="shared" si="0"/>
        <v>112.12751445086707</v>
      </c>
      <c r="E23" s="15">
        <f>B23/B22-1</f>
        <v>1.877934272300541E-3</v>
      </c>
      <c r="L23">
        <v>112.9071</v>
      </c>
      <c r="M23" s="15">
        <f t="shared" si="2"/>
        <v>3.4535175649178074E-2</v>
      </c>
      <c r="N23" s="9">
        <f t="shared" si="1"/>
        <v>111.77871821970596</v>
      </c>
    </row>
    <row r="24" spans="1:14" x14ac:dyDescent="0.3">
      <c r="A24" s="1">
        <v>38961</v>
      </c>
      <c r="B24" s="3">
        <v>109.6</v>
      </c>
      <c r="D24" s="17">
        <f t="shared" si="0"/>
        <v>115.17502890173411</v>
      </c>
      <c r="E24" s="15">
        <f>B24/B23-1</f>
        <v>2.7179006560449803E-2</v>
      </c>
      <c r="L24">
        <v>110.29519999999999</v>
      </c>
      <c r="M24" s="15">
        <f t="shared" si="2"/>
        <v>-2.3133177630104806E-2</v>
      </c>
      <c r="N24" s="9">
        <f t="shared" si="1"/>
        <v>109.19292127586408</v>
      </c>
    </row>
    <row r="25" spans="1:14" x14ac:dyDescent="0.3">
      <c r="A25" s="1">
        <v>38991</v>
      </c>
      <c r="B25" s="3">
        <v>111.7</v>
      </c>
      <c r="D25" s="17">
        <f t="shared" si="0"/>
        <v>117.38184971098269</v>
      </c>
      <c r="E25" s="15">
        <f>B25/B24-1</f>
        <v>1.9160583941606024E-2</v>
      </c>
      <c r="L25">
        <v>111.7295</v>
      </c>
      <c r="M25" s="15">
        <f t="shared" si="2"/>
        <v>1.3004192385525526E-2</v>
      </c>
      <c r="N25" s="9">
        <f t="shared" si="1"/>
        <v>110.61288703127296</v>
      </c>
    </row>
    <row r="26" spans="1:14" x14ac:dyDescent="0.3">
      <c r="A26" s="1">
        <v>39022</v>
      </c>
      <c r="B26" s="3">
        <v>110.5</v>
      </c>
      <c r="D26" s="17">
        <f t="shared" si="0"/>
        <v>116.12080924855495</v>
      </c>
      <c r="E26" s="15">
        <f>B26/B25-1</f>
        <v>-1.07430617726052E-2</v>
      </c>
      <c r="L26">
        <v>113.51519999999999</v>
      </c>
      <c r="M26" s="15">
        <f t="shared" si="2"/>
        <v>1.5982350229795994E-2</v>
      </c>
      <c r="N26" s="9">
        <f t="shared" si="1"/>
        <v>112.38074093173563</v>
      </c>
    </row>
    <row r="27" spans="1:14" x14ac:dyDescent="0.3">
      <c r="A27" s="1">
        <v>39052</v>
      </c>
      <c r="B27" s="3">
        <v>100.6</v>
      </c>
      <c r="D27" s="17">
        <f t="shared" si="0"/>
        <v>105.71722543352604</v>
      </c>
      <c r="E27" s="15">
        <f>B27/B26-1</f>
        <v>-8.959276018099549E-2</v>
      </c>
      <c r="L27">
        <v>115.1773</v>
      </c>
      <c r="M27" s="15">
        <f t="shared" si="2"/>
        <v>1.4642091984157224E-2</v>
      </c>
      <c r="N27" s="9">
        <f t="shared" si="1"/>
        <v>114.02623007770585</v>
      </c>
    </row>
    <row r="28" spans="1:14" x14ac:dyDescent="0.3">
      <c r="A28" s="1">
        <v>39083</v>
      </c>
      <c r="B28">
        <v>102.2</v>
      </c>
      <c r="D28" s="17">
        <f t="shared" si="0"/>
        <v>107.39861271676303</v>
      </c>
      <c r="E28" s="15">
        <f>B28/B27-1</f>
        <v>1.5904572564612307E-2</v>
      </c>
      <c r="L28">
        <v>112.5224</v>
      </c>
      <c r="M28" s="15">
        <f t="shared" si="2"/>
        <v>-2.3050549023114764E-2</v>
      </c>
      <c r="N28" s="9">
        <f t="shared" si="1"/>
        <v>111.39786287137872</v>
      </c>
    </row>
    <row r="29" spans="1:14" x14ac:dyDescent="0.3">
      <c r="A29" s="1">
        <v>39114</v>
      </c>
      <c r="B29">
        <v>102.7</v>
      </c>
      <c r="D29" s="17">
        <f t="shared" si="0"/>
        <v>107.92404624277459</v>
      </c>
      <c r="E29" s="15">
        <f>B29/B28-1</f>
        <v>4.8923679060666192E-3</v>
      </c>
      <c r="L29">
        <v>114.2852</v>
      </c>
      <c r="M29" s="15">
        <f t="shared" si="2"/>
        <v>1.5666214016053726E-2</v>
      </c>
      <c r="N29" s="9">
        <f t="shared" si="1"/>
        <v>113.14304563205275</v>
      </c>
    </row>
    <row r="30" spans="1:14" x14ac:dyDescent="0.3">
      <c r="A30" s="1">
        <v>39142</v>
      </c>
      <c r="B30">
        <v>114.6</v>
      </c>
      <c r="D30" s="17">
        <f t="shared" si="0"/>
        <v>120.42936416184973</v>
      </c>
      <c r="E30" s="15">
        <f>B30/B29-1</f>
        <v>0.11587147030184997</v>
      </c>
      <c r="L30">
        <v>116.4515</v>
      </c>
      <c r="M30" s="15">
        <f t="shared" si="2"/>
        <v>1.8955210298446268E-2</v>
      </c>
      <c r="N30" s="9">
        <f t="shared" si="1"/>
        <v>115.287695855815</v>
      </c>
    </row>
    <row r="31" spans="1:14" x14ac:dyDescent="0.3">
      <c r="A31" s="1">
        <v>39173</v>
      </c>
      <c r="B31">
        <v>105.3</v>
      </c>
      <c r="D31" s="17">
        <f t="shared" si="0"/>
        <v>110.6563005780347</v>
      </c>
      <c r="E31" s="15">
        <f>B31/B30-1</f>
        <v>-8.1151832460732987E-2</v>
      </c>
      <c r="L31">
        <v>112.41970000000001</v>
      </c>
      <c r="M31" s="15">
        <f t="shared" si="2"/>
        <v>-3.4622138830328386E-2</v>
      </c>
      <c r="N31" s="9">
        <f t="shared" si="1"/>
        <v>111.29618924446631</v>
      </c>
    </row>
    <row r="32" spans="1:14" x14ac:dyDescent="0.3">
      <c r="A32" s="1">
        <v>39203</v>
      </c>
      <c r="B32">
        <v>106.9</v>
      </c>
      <c r="D32" s="17">
        <f t="shared" si="0"/>
        <v>112.3376878612717</v>
      </c>
      <c r="E32" s="15">
        <f>B32/B31-1</f>
        <v>1.5194681861348647E-2</v>
      </c>
      <c r="L32">
        <v>113.1417</v>
      </c>
      <c r="M32" s="15">
        <f t="shared" si="2"/>
        <v>6.4223619169949675E-3</v>
      </c>
      <c r="N32" s="9">
        <f t="shared" si="1"/>
        <v>112.01097365177662</v>
      </c>
    </row>
    <row r="33" spans="1:14" x14ac:dyDescent="0.3">
      <c r="A33" s="1">
        <v>39234</v>
      </c>
      <c r="B33">
        <v>113.4</v>
      </c>
      <c r="D33" s="17">
        <f t="shared" si="0"/>
        <v>119.168323699422</v>
      </c>
      <c r="E33" s="15">
        <f>B33/B32-1</f>
        <v>6.0804490177736259E-2</v>
      </c>
      <c r="L33">
        <v>114.1699</v>
      </c>
      <c r="M33" s="15">
        <f t="shared" si="2"/>
        <v>9.0877192052090106E-3</v>
      </c>
      <c r="N33" s="9">
        <f t="shared" si="1"/>
        <v>113.02889792822603</v>
      </c>
    </row>
    <row r="34" spans="1:14" x14ac:dyDescent="0.3">
      <c r="A34" s="1">
        <v>39264</v>
      </c>
      <c r="B34">
        <v>112.9</v>
      </c>
      <c r="D34" s="17">
        <f t="shared" si="0"/>
        <v>118.64289017341045</v>
      </c>
      <c r="E34" s="15">
        <f>B34/B33-1</f>
        <v>-4.4091710758377145E-3</v>
      </c>
      <c r="L34">
        <v>116.1598</v>
      </c>
      <c r="M34" s="15">
        <f t="shared" si="2"/>
        <v>1.7429287404123306E-2</v>
      </c>
      <c r="N34" s="9">
        <f t="shared" si="1"/>
        <v>114.9989110751884</v>
      </c>
    </row>
    <row r="35" spans="1:14" x14ac:dyDescent="0.3">
      <c r="A35" s="1">
        <v>39295</v>
      </c>
      <c r="B35">
        <v>110.1</v>
      </c>
      <c r="D35" s="17">
        <f t="shared" si="0"/>
        <v>115.70046242774569</v>
      </c>
      <c r="E35" s="15">
        <f>B35/B34-1</f>
        <v>-2.4800708591674159E-2</v>
      </c>
      <c r="L35">
        <v>116.77</v>
      </c>
      <c r="M35" s="15">
        <f t="shared" si="2"/>
        <v>5.2531082181614952E-3</v>
      </c>
      <c r="N35" s="9">
        <f t="shared" si="1"/>
        <v>115.60301280003709</v>
      </c>
    </row>
    <row r="36" spans="1:14" x14ac:dyDescent="0.3">
      <c r="A36" s="1">
        <v>39326</v>
      </c>
      <c r="B36">
        <v>115.2</v>
      </c>
      <c r="D36" s="17">
        <f t="shared" si="0"/>
        <v>121.05988439306363</v>
      </c>
      <c r="E36" s="15">
        <f>B36/B35-1</f>
        <v>4.6321525885558712E-2</v>
      </c>
      <c r="L36">
        <v>116.37179999999999</v>
      </c>
      <c r="M36" s="15">
        <f t="shared" si="2"/>
        <v>-3.4101224629613514E-3</v>
      </c>
      <c r="N36" s="9">
        <f t="shared" si="1"/>
        <v>115.20879236930168</v>
      </c>
    </row>
    <row r="37" spans="1:14" x14ac:dyDescent="0.3">
      <c r="A37" s="1">
        <v>39356</v>
      </c>
      <c r="B37">
        <v>115.3</v>
      </c>
      <c r="D37" s="17">
        <f t="shared" si="0"/>
        <v>121.16497109826594</v>
      </c>
      <c r="E37" s="15">
        <f>B37/B36-1</f>
        <v>8.6805555555558023E-4</v>
      </c>
      <c r="L37">
        <v>115.6788</v>
      </c>
      <c r="M37" s="15">
        <f t="shared" si="2"/>
        <v>-5.9550509659556106E-3</v>
      </c>
      <c r="N37" s="9">
        <f t="shared" si="1"/>
        <v>114.52271813901629</v>
      </c>
    </row>
    <row r="38" spans="1:14" x14ac:dyDescent="0.3">
      <c r="A38" s="1">
        <v>39387</v>
      </c>
      <c r="B38">
        <v>115</v>
      </c>
      <c r="D38" s="17">
        <f t="shared" si="0"/>
        <v>120.849710982659</v>
      </c>
      <c r="E38" s="15">
        <f>B38/B37-1</f>
        <v>-2.6019080659149818E-3</v>
      </c>
      <c r="L38">
        <v>117.9388</v>
      </c>
      <c r="M38" s="15">
        <f t="shared" si="2"/>
        <v>1.9536855499884265E-2</v>
      </c>
      <c r="N38" s="9">
        <f t="shared" si="1"/>
        <v>116.76013193475222</v>
      </c>
    </row>
    <row r="39" spans="1:14" x14ac:dyDescent="0.3">
      <c r="A39" s="1">
        <v>39417</v>
      </c>
      <c r="B39">
        <v>100.9</v>
      </c>
      <c r="D39" s="17">
        <f t="shared" si="0"/>
        <v>106.03248554913299</v>
      </c>
      <c r="E39" s="15">
        <f>B39/B38-1</f>
        <v>-0.12260869565217392</v>
      </c>
      <c r="L39">
        <v>115.47239999999999</v>
      </c>
      <c r="M39" s="15">
        <f t="shared" si="2"/>
        <v>-2.0912541080628344E-2</v>
      </c>
      <c r="N39" s="9">
        <f t="shared" si="1"/>
        <v>114.31838087908713</v>
      </c>
    </row>
    <row r="40" spans="1:14" x14ac:dyDescent="0.3">
      <c r="A40" s="1">
        <v>39448</v>
      </c>
      <c r="B40">
        <v>107</v>
      </c>
      <c r="D40" s="17">
        <f t="shared" si="0"/>
        <v>112.44277456647403</v>
      </c>
      <c r="E40" s="15">
        <f>B40/B39-1</f>
        <v>6.0455896927651187E-2</v>
      </c>
      <c r="L40">
        <v>118.0067</v>
      </c>
      <c r="M40" s="15">
        <f t="shared" si="2"/>
        <v>2.194723587627867E-2</v>
      </c>
      <c r="N40" s="9">
        <f t="shared" si="1"/>
        <v>116.82735334923473</v>
      </c>
    </row>
    <row r="41" spans="1:14" x14ac:dyDescent="0.3">
      <c r="A41" s="1">
        <v>39479</v>
      </c>
      <c r="B41">
        <v>107</v>
      </c>
      <c r="D41" s="17">
        <f t="shared" si="0"/>
        <v>112.44277456647403</v>
      </c>
      <c r="E41" s="15">
        <f>B41/B40-1</f>
        <v>0</v>
      </c>
      <c r="L41">
        <v>118.17659999999999</v>
      </c>
      <c r="M41" s="15">
        <f t="shared" si="2"/>
        <v>1.4397487600279479E-3</v>
      </c>
      <c r="N41" s="9">
        <f t="shared" si="1"/>
        <v>116.99555538635663</v>
      </c>
    </row>
    <row r="42" spans="1:14" x14ac:dyDescent="0.3">
      <c r="A42" s="1">
        <v>39508</v>
      </c>
      <c r="B42">
        <v>114.8</v>
      </c>
      <c r="D42" s="17">
        <f t="shared" si="0"/>
        <v>120.63953757225438</v>
      </c>
      <c r="E42" s="15">
        <f>B42/B41-1</f>
        <v>7.2897196261682229E-2</v>
      </c>
      <c r="L42">
        <v>117.2329</v>
      </c>
      <c r="M42" s="15">
        <f t="shared" si="2"/>
        <v>-7.9855064369764861E-3</v>
      </c>
      <c r="N42" s="9">
        <f t="shared" si="1"/>
        <v>116.06128662572124</v>
      </c>
    </row>
    <row r="43" spans="1:14" x14ac:dyDescent="0.3">
      <c r="A43" s="1">
        <v>39539</v>
      </c>
      <c r="B43">
        <v>112.9</v>
      </c>
      <c r="D43" s="17">
        <f t="shared" si="0"/>
        <v>118.64289017341046</v>
      </c>
      <c r="E43" s="15">
        <f>B43/B42-1</f>
        <v>-1.6550522648083543E-2</v>
      </c>
      <c r="L43">
        <v>119.3974</v>
      </c>
      <c r="M43" s="15">
        <f t="shared" si="2"/>
        <v>1.8463247091899948E-2</v>
      </c>
      <c r="N43" s="9">
        <f t="shared" si="1"/>
        <v>118.20415483849575</v>
      </c>
    </row>
    <row r="44" spans="1:14" x14ac:dyDescent="0.3">
      <c r="A44" s="1">
        <v>39569</v>
      </c>
      <c r="B44">
        <v>109.5</v>
      </c>
      <c r="D44" s="17">
        <f t="shared" si="0"/>
        <v>115.06994219653184</v>
      </c>
      <c r="E44" s="15">
        <f>B44/B43-1</f>
        <v>-3.0115146147032812E-2</v>
      </c>
      <c r="L44">
        <v>115.56399999999999</v>
      </c>
      <c r="M44" s="15">
        <f t="shared" si="2"/>
        <v>-3.2106226768757185E-2</v>
      </c>
      <c r="N44" s="9">
        <f t="shared" si="1"/>
        <v>114.40906543824173</v>
      </c>
    </row>
    <row r="45" spans="1:14" x14ac:dyDescent="0.3">
      <c r="A45" s="1">
        <v>39600</v>
      </c>
      <c r="B45">
        <v>117.3</v>
      </c>
      <c r="D45" s="17">
        <f t="shared" si="0"/>
        <v>123.26670520231218</v>
      </c>
      <c r="E45" s="15">
        <f>B45/B44-1</f>
        <v>7.1232876712328697E-2</v>
      </c>
      <c r="L45">
        <v>117.8875</v>
      </c>
      <c r="M45" s="15">
        <f t="shared" si="2"/>
        <v>2.0105742272680249E-2</v>
      </c>
      <c r="N45" s="9">
        <f t="shared" si="1"/>
        <v>116.70934462160122</v>
      </c>
    </row>
    <row r="46" spans="1:14" x14ac:dyDescent="0.3">
      <c r="A46" s="1">
        <v>39630</v>
      </c>
      <c r="B46">
        <v>114.2</v>
      </c>
      <c r="D46" s="17">
        <f t="shared" si="0"/>
        <v>120.0090173410405</v>
      </c>
      <c r="E46" s="15">
        <f>B46/B45-1</f>
        <v>-2.6427962489343537E-2</v>
      </c>
      <c r="L46">
        <v>118.08969999999999</v>
      </c>
      <c r="M46" s="15">
        <f t="shared" si="2"/>
        <v>1.7151945710951466E-3</v>
      </c>
      <c r="N46" s="9">
        <f t="shared" si="1"/>
        <v>116.90952385589226</v>
      </c>
    </row>
    <row r="47" spans="1:14" x14ac:dyDescent="0.3">
      <c r="A47" s="1">
        <v>39661</v>
      </c>
      <c r="B47">
        <v>107.9</v>
      </c>
      <c r="D47" s="17">
        <f t="shared" si="0"/>
        <v>113.38855491329484</v>
      </c>
      <c r="E47" s="15">
        <f>B47/B46-1</f>
        <v>-5.516637478108577E-2</v>
      </c>
      <c r="L47">
        <v>115.29510000000001</v>
      </c>
      <c r="M47" s="15">
        <f t="shared" si="2"/>
        <v>-2.3665061389773978E-2</v>
      </c>
      <c r="N47" s="9">
        <f t="shared" si="1"/>
        <v>114.14285279679332</v>
      </c>
    </row>
    <row r="48" spans="1:14" x14ac:dyDescent="0.3">
      <c r="A48" s="1">
        <v>39692</v>
      </c>
      <c r="B48">
        <v>115.6</v>
      </c>
      <c r="D48" s="17">
        <f t="shared" si="0"/>
        <v>121.48023121387286</v>
      </c>
      <c r="E48" s="15">
        <f>B48/B47-1</f>
        <v>7.136237256719169E-2</v>
      </c>
      <c r="L48">
        <v>117.12739999999999</v>
      </c>
      <c r="M48" s="15">
        <f t="shared" si="2"/>
        <v>1.5892262550619929E-2</v>
      </c>
      <c r="N48" s="9">
        <f t="shared" si="1"/>
        <v>115.95684098171672</v>
      </c>
    </row>
    <row r="49" spans="1:14" x14ac:dyDescent="0.3">
      <c r="A49" s="1">
        <v>39722</v>
      </c>
      <c r="B49">
        <v>112.3</v>
      </c>
      <c r="D49" s="17">
        <f t="shared" si="0"/>
        <v>118.01236994219656</v>
      </c>
      <c r="E49" s="15">
        <f>B49/B48-1</f>
        <v>-2.8546712802768104E-2</v>
      </c>
      <c r="L49">
        <v>112.78189999999999</v>
      </c>
      <c r="M49" s="15">
        <f t="shared" si="2"/>
        <v>-3.7100627180318146E-2</v>
      </c>
      <c r="N49" s="9">
        <f t="shared" si="1"/>
        <v>111.65476945544661</v>
      </c>
    </row>
    <row r="50" spans="1:14" x14ac:dyDescent="0.3">
      <c r="A50" s="1">
        <v>39753</v>
      </c>
      <c r="B50">
        <v>107</v>
      </c>
      <c r="D50" s="17">
        <f t="shared" si="0"/>
        <v>112.44277456647401</v>
      </c>
      <c r="E50" s="15">
        <f>B50/B49-1</f>
        <v>-4.7195013357079207E-2</v>
      </c>
      <c r="L50">
        <v>109.0788</v>
      </c>
      <c r="M50" s="15">
        <f t="shared" si="2"/>
        <v>-3.2834169312628947E-2</v>
      </c>
      <c r="N50" s="9">
        <f t="shared" si="1"/>
        <v>107.98867785058393</v>
      </c>
    </row>
    <row r="51" spans="1:14" x14ac:dyDescent="0.3">
      <c r="A51" s="1">
        <v>39783</v>
      </c>
      <c r="B51">
        <v>89.4</v>
      </c>
      <c r="D51" s="17">
        <f t="shared" si="0"/>
        <v>93.947514450867075</v>
      </c>
      <c r="E51" s="15">
        <f>B51/B50-1</f>
        <v>-0.16448598130841119</v>
      </c>
      <c r="L51">
        <v>103.1983</v>
      </c>
      <c r="M51" s="15">
        <f t="shared" si="2"/>
        <v>-5.3910567406315391E-2</v>
      </c>
      <c r="N51" s="9">
        <f t="shared" si="1"/>
        <v>102.16694695420114</v>
      </c>
    </row>
    <row r="52" spans="1:14" x14ac:dyDescent="0.3">
      <c r="A52" s="1">
        <v>39814</v>
      </c>
      <c r="B52">
        <v>83.8</v>
      </c>
      <c r="D52" s="17">
        <f t="shared" si="0"/>
        <v>88.062658959537586</v>
      </c>
      <c r="E52" s="15">
        <f>B52/B51-1</f>
        <v>-6.2639821029082832E-2</v>
      </c>
      <c r="L52">
        <v>94.365600000000001</v>
      </c>
      <c r="M52" s="15">
        <f t="shared" si="2"/>
        <v>-8.5589588200580824E-2</v>
      </c>
      <c r="N52" s="9">
        <f t="shared" si="1"/>
        <v>93.422520036680481</v>
      </c>
    </row>
    <row r="53" spans="1:14" x14ac:dyDescent="0.3">
      <c r="A53" s="1">
        <v>39845</v>
      </c>
      <c r="B53">
        <v>81.400000000000006</v>
      </c>
      <c r="D53" s="17">
        <f t="shared" si="0"/>
        <v>85.540578034682099</v>
      </c>
      <c r="E53" s="15">
        <f>B53/B52-1</f>
        <v>-2.8639618138424749E-2</v>
      </c>
      <c r="L53">
        <v>90.41</v>
      </c>
      <c r="M53" s="15">
        <f t="shared" si="2"/>
        <v>-4.1917817509770527E-2</v>
      </c>
      <c r="N53" s="9">
        <f t="shared" si="1"/>
        <v>89.506451890480022</v>
      </c>
    </row>
    <row r="54" spans="1:14" x14ac:dyDescent="0.3">
      <c r="A54" s="1">
        <v>39873</v>
      </c>
      <c r="B54">
        <v>89.4</v>
      </c>
      <c r="D54" s="17">
        <f t="shared" si="0"/>
        <v>93.947514450867061</v>
      </c>
      <c r="E54" s="15">
        <f>B54/B53-1</f>
        <v>9.8280098280098205E-2</v>
      </c>
      <c r="L54">
        <v>91.114999999999995</v>
      </c>
      <c r="M54" s="15">
        <f t="shared" si="2"/>
        <v>7.7978099767723741E-3</v>
      </c>
      <c r="N54" s="9">
        <f t="shared" si="1"/>
        <v>90.20440619401711</v>
      </c>
    </row>
    <row r="55" spans="1:14" x14ac:dyDescent="0.3">
      <c r="A55" s="1">
        <v>39904</v>
      </c>
      <c r="B55">
        <v>85.6</v>
      </c>
      <c r="D55" s="17">
        <f t="shared" si="0"/>
        <v>89.954219653179194</v>
      </c>
      <c r="E55" s="15">
        <f>B55/B54-1</f>
        <v>-4.2505592841163398E-2</v>
      </c>
      <c r="L55">
        <v>89.4358</v>
      </c>
      <c r="M55" s="15">
        <f t="shared" si="2"/>
        <v>-1.8429457279262373E-2</v>
      </c>
      <c r="N55" s="9">
        <f t="shared" si="1"/>
        <v>88.541987943663244</v>
      </c>
    </row>
    <row r="56" spans="1:14" x14ac:dyDescent="0.3">
      <c r="A56" s="1">
        <v>39934</v>
      </c>
      <c r="B56">
        <v>87.4</v>
      </c>
      <c r="D56" s="17">
        <f t="shared" si="0"/>
        <v>91.845780346820831</v>
      </c>
      <c r="E56" s="15">
        <f>B56/B55-1</f>
        <v>2.1028037383177711E-2</v>
      </c>
      <c r="L56">
        <v>91.557400000000001</v>
      </c>
      <c r="M56" s="15">
        <f t="shared" si="2"/>
        <v>2.372204419259405E-2</v>
      </c>
      <c r="N56" s="9">
        <f t="shared" si="1"/>
        <v>90.642384894562952</v>
      </c>
    </row>
    <row r="57" spans="1:14" x14ac:dyDescent="0.3">
      <c r="A57" s="1">
        <v>39965</v>
      </c>
      <c r="B57">
        <v>87.6</v>
      </c>
      <c r="D57" s="17">
        <f t="shared" si="0"/>
        <v>92.055953757225438</v>
      </c>
      <c r="E57" s="15">
        <f>B57/B56-1</f>
        <v>2.2883295194506825E-3</v>
      </c>
      <c r="L57">
        <v>86.209599999999995</v>
      </c>
      <c r="M57" s="15">
        <f t="shared" si="2"/>
        <v>-5.8409260201796931E-2</v>
      </c>
      <c r="N57" s="9">
        <f t="shared" si="1"/>
        <v>85.348030249944998</v>
      </c>
    </row>
    <row r="58" spans="1:14" x14ac:dyDescent="0.3">
      <c r="A58" s="1">
        <v>39995</v>
      </c>
      <c r="B58">
        <v>92.8</v>
      </c>
      <c r="D58" s="17">
        <f t="shared" si="0"/>
        <v>97.52046242774567</v>
      </c>
      <c r="E58" s="15">
        <f>B58/B57-1</f>
        <v>5.9360730593607247E-2</v>
      </c>
      <c r="L58">
        <v>96.680800000000005</v>
      </c>
      <c r="M58" s="15">
        <f t="shared" si="2"/>
        <v>0.12146211094820081</v>
      </c>
      <c r="N58" s="9">
        <f t="shared" si="1"/>
        <v>95.714582169374211</v>
      </c>
    </row>
    <row r="59" spans="1:14" x14ac:dyDescent="0.3">
      <c r="A59" s="1">
        <v>40026</v>
      </c>
      <c r="B59">
        <v>89.9</v>
      </c>
      <c r="D59" s="17">
        <f t="shared" si="0"/>
        <v>94.472947976878629</v>
      </c>
      <c r="E59" s="15">
        <f>B59/B58-1</f>
        <v>-3.1249999999999889E-2</v>
      </c>
      <c r="L59">
        <v>97.678899999999999</v>
      </c>
      <c r="M59" s="15">
        <f t="shared" si="2"/>
        <v>1.0323663023061425E-2</v>
      </c>
      <c r="N59" s="9">
        <f t="shared" si="1"/>
        <v>96.702707262083948</v>
      </c>
    </row>
    <row r="60" spans="1:14" x14ac:dyDescent="0.3">
      <c r="A60" s="1">
        <v>40057</v>
      </c>
      <c r="B60">
        <v>96.2</v>
      </c>
      <c r="D60" s="17">
        <f t="shared" si="0"/>
        <v>101.09341040462428</v>
      </c>
      <c r="E60" s="15">
        <f>B60/B59-1</f>
        <v>7.0077864293659475E-2</v>
      </c>
      <c r="L60">
        <v>97.084599999999995</v>
      </c>
      <c r="M60" s="15">
        <f t="shared" si="2"/>
        <v>-6.0842208501529216E-3</v>
      </c>
      <c r="N60" s="9">
        <f t="shared" si="1"/>
        <v>96.114346634293739</v>
      </c>
    </row>
    <row r="61" spans="1:14" x14ac:dyDescent="0.3">
      <c r="A61" s="1">
        <v>40087</v>
      </c>
      <c r="B61">
        <v>99.7</v>
      </c>
      <c r="D61" s="17">
        <f t="shared" si="0"/>
        <v>104.7714450867052</v>
      </c>
      <c r="E61" s="15">
        <f>B61/B60-1</f>
        <v>3.6382536382536301E-2</v>
      </c>
      <c r="L61">
        <v>100.2512</v>
      </c>
      <c r="M61" s="15">
        <f t="shared" si="2"/>
        <v>3.2616913496064326E-2</v>
      </c>
      <c r="N61" s="9">
        <f t="shared" si="1"/>
        <v>99.249299964195245</v>
      </c>
    </row>
    <row r="62" spans="1:14" x14ac:dyDescent="0.3">
      <c r="A62" s="1">
        <v>40118</v>
      </c>
      <c r="B62">
        <v>96.6</v>
      </c>
      <c r="D62" s="17">
        <f t="shared" si="0"/>
        <v>101.51375722543352</v>
      </c>
      <c r="E62" s="15">
        <f>B62/B61-1</f>
        <v>-3.1093279839518595E-2</v>
      </c>
      <c r="L62">
        <v>97.811599999999999</v>
      </c>
      <c r="M62" s="15">
        <f t="shared" si="2"/>
        <v>-2.4334870804538999E-2</v>
      </c>
      <c r="N62" s="9">
        <f t="shared" si="1"/>
        <v>96.834081072125613</v>
      </c>
    </row>
    <row r="63" spans="1:14" x14ac:dyDescent="0.3">
      <c r="A63" s="1">
        <v>40148</v>
      </c>
      <c r="B63">
        <v>84.1</v>
      </c>
      <c r="D63" s="17">
        <f>D64/(1+E64)</f>
        <v>88.377919075144504</v>
      </c>
      <c r="E63" s="15">
        <f>B63/B62-1</f>
        <v>-0.12939958592132506</v>
      </c>
      <c r="L63">
        <v>96.956900000000005</v>
      </c>
      <c r="M63" s="15">
        <f t="shared" si="2"/>
        <v>-8.7382273677150124E-3</v>
      </c>
      <c r="N63" s="9">
        <f t="shared" si="1"/>
        <v>95.987922854773629</v>
      </c>
    </row>
    <row r="64" spans="1:14" x14ac:dyDescent="0.3">
      <c r="A64" s="1">
        <v>40179</v>
      </c>
      <c r="B64">
        <v>86.5</v>
      </c>
      <c r="C64" s="20">
        <v>90.9</v>
      </c>
      <c r="D64" s="20">
        <v>90.9</v>
      </c>
      <c r="E64" s="15">
        <f>B64/B63-1</f>
        <v>2.8537455410226009E-2</v>
      </c>
      <c r="F64" s="15"/>
      <c r="L64">
        <v>97.750399999999999</v>
      </c>
      <c r="M64" s="15">
        <f t="shared" si="2"/>
        <v>8.1840487886886137E-3</v>
      </c>
      <c r="N64" s="9">
        <f t="shared" si="1"/>
        <v>96.773492698541972</v>
      </c>
    </row>
    <row r="65" spans="1:14" x14ac:dyDescent="0.3">
      <c r="A65" s="1">
        <v>40210</v>
      </c>
      <c r="B65">
        <v>86.2</v>
      </c>
      <c r="C65" s="20">
        <v>94.3</v>
      </c>
      <c r="D65" s="20">
        <v>94.3</v>
      </c>
      <c r="E65" s="16">
        <f>C65/C64-1</f>
        <v>3.7403740374037264E-2</v>
      </c>
      <c r="F65" s="15">
        <f>B65/B64-1</f>
        <v>-3.4682080924854919E-3</v>
      </c>
      <c r="G65" s="22">
        <f>E65</f>
        <v>3.7403740374037264E-2</v>
      </c>
      <c r="L65">
        <v>98.319699999999997</v>
      </c>
      <c r="M65" s="15">
        <f t="shared" si="2"/>
        <v>5.8240170884211739E-3</v>
      </c>
      <c r="N65" s="9">
        <f t="shared" si="1"/>
        <v>97.337103173724486</v>
      </c>
    </row>
    <row r="66" spans="1:14" x14ac:dyDescent="0.3">
      <c r="A66" s="1">
        <v>40238</v>
      </c>
      <c r="B66">
        <v>103.1</v>
      </c>
      <c r="C66" s="20">
        <v>99.8</v>
      </c>
      <c r="D66" s="20">
        <v>99.8</v>
      </c>
      <c r="E66" s="15">
        <f>C66/C65-1</f>
        <v>5.8324496288441052E-2</v>
      </c>
      <c r="F66" s="15">
        <f t="shared" ref="F66:F102" si="3">B66/B65-1</f>
        <v>0.1960556844547563</v>
      </c>
      <c r="G66" s="22">
        <f t="shared" ref="G66:G102" si="4">E66</f>
        <v>5.8324496288441052E-2</v>
      </c>
      <c r="L66">
        <v>97.105900000000005</v>
      </c>
      <c r="M66" s="15">
        <f t="shared" si="2"/>
        <v>-1.2345440435640009E-2</v>
      </c>
      <c r="N66" s="9">
        <f t="shared" si="1"/>
        <v>96.135433764315522</v>
      </c>
    </row>
    <row r="67" spans="1:14" x14ac:dyDescent="0.3">
      <c r="A67" s="1">
        <v>40269</v>
      </c>
      <c r="B67">
        <v>94.9</v>
      </c>
      <c r="C67" s="20">
        <v>102</v>
      </c>
      <c r="D67" s="20">
        <v>102</v>
      </c>
      <c r="E67" s="15">
        <f t="shared" ref="E67:E102" si="5">C67/C66-1</f>
        <v>2.2044088176352838E-2</v>
      </c>
      <c r="F67" s="15">
        <f t="shared" si="3"/>
        <v>-7.9534432589718596E-2</v>
      </c>
      <c r="G67" s="22">
        <f t="shared" si="4"/>
        <v>2.2044088176352838E-2</v>
      </c>
      <c r="L67">
        <v>100.37690000000001</v>
      </c>
      <c r="M67" s="15">
        <f t="shared" si="2"/>
        <v>3.3684873936599136E-2</v>
      </c>
      <c r="N67" s="9">
        <f t="shared" si="1"/>
        <v>99.373743731506764</v>
      </c>
    </row>
    <row r="68" spans="1:14" x14ac:dyDescent="0.3">
      <c r="A68" s="1">
        <v>40299</v>
      </c>
      <c r="B68">
        <v>97.5</v>
      </c>
      <c r="C68" s="20">
        <v>105.2</v>
      </c>
      <c r="D68" s="20">
        <v>105.2</v>
      </c>
      <c r="E68" s="15">
        <f t="shared" si="5"/>
        <v>3.1372549019607954E-2</v>
      </c>
      <c r="F68" s="15">
        <f t="shared" si="3"/>
        <v>2.739726027397249E-2</v>
      </c>
      <c r="G68" s="22">
        <f t="shared" si="4"/>
        <v>3.1372549019607954E-2</v>
      </c>
      <c r="L68">
        <v>103.97629999999999</v>
      </c>
      <c r="M68" s="15">
        <f t="shared" ref="M68:M131" si="6">(L68/L67-1)</f>
        <v>3.5858848001880883E-2</v>
      </c>
      <c r="N68" s="9">
        <f t="shared" ref="N68:N115" si="7">N69/(1+M69)</f>
        <v>102.93717170335273</v>
      </c>
    </row>
    <row r="69" spans="1:14" x14ac:dyDescent="0.3">
      <c r="A69" s="1">
        <v>40330</v>
      </c>
      <c r="B69">
        <v>102.6</v>
      </c>
      <c r="C69" s="20">
        <v>105.8</v>
      </c>
      <c r="D69" s="20">
        <v>105.8</v>
      </c>
      <c r="E69" s="15">
        <f t="shared" si="5"/>
        <v>5.7034220532319324E-3</v>
      </c>
      <c r="F69" s="15">
        <f t="shared" si="3"/>
        <v>5.2307692307692166E-2</v>
      </c>
      <c r="G69" s="22">
        <f t="shared" si="4"/>
        <v>5.7034220532319324E-3</v>
      </c>
      <c r="L69">
        <v>99.527000000000001</v>
      </c>
      <c r="M69" s="15">
        <f t="shared" si="6"/>
        <v>-4.2791482289714078E-2</v>
      </c>
      <c r="N69" s="9">
        <f t="shared" si="7"/>
        <v>98.532337543455455</v>
      </c>
    </row>
    <row r="70" spans="1:14" x14ac:dyDescent="0.3">
      <c r="A70" s="1">
        <v>40360</v>
      </c>
      <c r="B70">
        <v>104.4</v>
      </c>
      <c r="C70" s="20">
        <v>96.4</v>
      </c>
      <c r="D70" s="20">
        <v>96.4</v>
      </c>
      <c r="E70" s="15">
        <f t="shared" si="5"/>
        <v>-8.8846880907372361E-2</v>
      </c>
      <c r="F70" s="15">
        <f t="shared" si="3"/>
        <v>1.7543859649122862E-2</v>
      </c>
      <c r="G70" s="22">
        <f t="shared" si="4"/>
        <v>-8.8846880907372361E-2</v>
      </c>
      <c r="L70">
        <v>96.859800000000007</v>
      </c>
      <c r="M70" s="15">
        <f t="shared" si="6"/>
        <v>-2.6798758125935573E-2</v>
      </c>
      <c r="N70" s="9">
        <f t="shared" si="7"/>
        <v>95.891793262045354</v>
      </c>
    </row>
    <row r="71" spans="1:14" x14ac:dyDescent="0.3">
      <c r="A71" s="1">
        <v>40391</v>
      </c>
      <c r="B71">
        <v>104.2</v>
      </c>
      <c r="C71" s="20">
        <v>94.9</v>
      </c>
      <c r="D71" s="20">
        <v>94.9</v>
      </c>
      <c r="E71" s="15">
        <f t="shared" si="5"/>
        <v>-1.5560165975103679E-2</v>
      </c>
      <c r="F71" s="15">
        <f t="shared" si="3"/>
        <v>-1.9157088122605526E-3</v>
      </c>
      <c r="G71" s="22">
        <f t="shared" si="4"/>
        <v>-1.5560165975103679E-2</v>
      </c>
      <c r="L71">
        <v>99.639899999999997</v>
      </c>
      <c r="M71" s="15">
        <f t="shared" si="6"/>
        <v>2.8702309936629922E-2</v>
      </c>
      <c r="N71" s="9">
        <f t="shared" si="7"/>
        <v>98.64410923263182</v>
      </c>
    </row>
    <row r="72" spans="1:14" x14ac:dyDescent="0.3">
      <c r="A72" s="1">
        <v>40422</v>
      </c>
      <c r="B72">
        <v>106.5</v>
      </c>
      <c r="C72" s="20">
        <v>104.2</v>
      </c>
      <c r="D72" s="20">
        <v>104.2</v>
      </c>
      <c r="E72" s="15">
        <f t="shared" si="5"/>
        <v>9.7997892518440377E-2</v>
      </c>
      <c r="F72" s="15">
        <f t="shared" si="3"/>
        <v>2.2072936660268772E-2</v>
      </c>
      <c r="G72" s="22">
        <f t="shared" si="4"/>
        <v>9.7997892518440377E-2</v>
      </c>
      <c r="L72">
        <v>100.66119999999999</v>
      </c>
      <c r="M72" s="15">
        <f t="shared" si="6"/>
        <v>1.024990992564212E-2</v>
      </c>
      <c r="N72" s="9">
        <f t="shared" si="7"/>
        <v>99.655202466961498</v>
      </c>
    </row>
    <row r="73" spans="1:14" x14ac:dyDescent="0.3">
      <c r="A73" s="1">
        <v>40452</v>
      </c>
      <c r="B73">
        <v>110.1</v>
      </c>
      <c r="C73" s="20">
        <v>104.9</v>
      </c>
      <c r="D73" s="20">
        <v>104.9</v>
      </c>
      <c r="E73" s="15">
        <f t="shared" si="5"/>
        <v>6.7178502879079449E-3</v>
      </c>
      <c r="F73" s="15">
        <f t="shared" si="3"/>
        <v>3.3802816901408406E-2</v>
      </c>
      <c r="G73" s="22">
        <f t="shared" si="4"/>
        <v>6.7178502879079449E-3</v>
      </c>
      <c r="L73">
        <v>101.1553</v>
      </c>
      <c r="M73" s="15">
        <f t="shared" si="6"/>
        <v>4.9085447024275197E-3</v>
      </c>
      <c r="N73" s="9">
        <f t="shared" si="7"/>
        <v>100.14436448310005</v>
      </c>
    </row>
    <row r="74" spans="1:14" x14ac:dyDescent="0.3">
      <c r="A74" s="1">
        <v>40483</v>
      </c>
      <c r="B74">
        <v>108.7</v>
      </c>
      <c r="C74" s="20">
        <v>110.3</v>
      </c>
      <c r="D74" s="20">
        <v>110.3</v>
      </c>
      <c r="E74" s="15">
        <f t="shared" si="5"/>
        <v>5.1477597712106693E-2</v>
      </c>
      <c r="F74" s="15">
        <f t="shared" si="3"/>
        <v>-1.2715712988192518E-2</v>
      </c>
      <c r="G74" s="22">
        <f t="shared" si="4"/>
        <v>5.1477597712106693E-2</v>
      </c>
      <c r="L74">
        <v>106.2831</v>
      </c>
      <c r="M74" s="15">
        <f t="shared" si="6"/>
        <v>5.0692351265825941E-2</v>
      </c>
      <c r="N74" s="9">
        <f t="shared" si="7"/>
        <v>105.22091778477026</v>
      </c>
    </row>
    <row r="75" spans="1:14" x14ac:dyDescent="0.3">
      <c r="A75" s="1">
        <v>40513</v>
      </c>
      <c r="B75">
        <v>97.2</v>
      </c>
      <c r="C75" s="20">
        <v>91.8</v>
      </c>
      <c r="D75" s="20">
        <v>91.8</v>
      </c>
      <c r="E75" s="15">
        <f t="shared" si="5"/>
        <v>-0.16772438803263823</v>
      </c>
      <c r="F75" s="15">
        <f t="shared" si="3"/>
        <v>-0.10579576816927327</v>
      </c>
      <c r="G75" s="22">
        <f t="shared" si="4"/>
        <v>-0.16772438803263823</v>
      </c>
      <c r="L75">
        <v>99.336600000000004</v>
      </c>
      <c r="M75" s="15">
        <f t="shared" si="6"/>
        <v>-6.5358462446052146E-2</v>
      </c>
      <c r="N75" s="9">
        <f t="shared" si="7"/>
        <v>98.343840381195221</v>
      </c>
    </row>
    <row r="76" spans="1:14" x14ac:dyDescent="0.3">
      <c r="A76" s="1">
        <v>40544</v>
      </c>
      <c r="B76">
        <v>98.3</v>
      </c>
      <c r="C76" s="20">
        <v>97.8</v>
      </c>
      <c r="D76" s="20">
        <v>97.8</v>
      </c>
      <c r="E76" s="15">
        <f t="shared" si="5"/>
        <v>6.5359477124182996E-2</v>
      </c>
      <c r="F76" s="15">
        <f t="shared" si="3"/>
        <v>1.1316872427983515E-2</v>
      </c>
      <c r="G76" s="22">
        <f t="shared" si="4"/>
        <v>6.5359477124182996E-2</v>
      </c>
      <c r="L76">
        <v>105.1818</v>
      </c>
      <c r="M76" s="15">
        <f t="shared" si="6"/>
        <v>5.8842360217683964E-2</v>
      </c>
      <c r="N76" s="9">
        <f t="shared" si="7"/>
        <v>104.13062406209592</v>
      </c>
    </row>
    <row r="77" spans="1:14" x14ac:dyDescent="0.3">
      <c r="A77" s="1">
        <v>40575</v>
      </c>
      <c r="B77">
        <v>99.4</v>
      </c>
      <c r="C77" s="20">
        <v>105.4</v>
      </c>
      <c r="D77" s="20">
        <v>105.4</v>
      </c>
      <c r="E77" s="15">
        <f t="shared" si="5"/>
        <v>7.7709611451942884E-2</v>
      </c>
      <c r="F77" s="15">
        <f t="shared" si="3"/>
        <v>1.1190233977619535E-2</v>
      </c>
      <c r="G77" s="22">
        <f t="shared" si="4"/>
        <v>7.7709611451942884E-2</v>
      </c>
      <c r="L77">
        <v>108.46339999999999</v>
      </c>
      <c r="M77" s="15">
        <f t="shared" si="6"/>
        <v>3.1199313949751728E-2</v>
      </c>
      <c r="N77" s="9">
        <f t="shared" si="7"/>
        <v>107.37942809399281</v>
      </c>
    </row>
    <row r="78" spans="1:14" x14ac:dyDescent="0.3">
      <c r="A78" s="1">
        <v>40603</v>
      </c>
      <c r="B78">
        <v>110.3</v>
      </c>
      <c r="C78" s="20">
        <v>106.6</v>
      </c>
      <c r="D78" s="20">
        <v>106.6</v>
      </c>
      <c r="E78" s="15">
        <f t="shared" si="5"/>
        <v>1.1385199240986577E-2</v>
      </c>
      <c r="F78" s="15">
        <f t="shared" si="3"/>
        <v>0.10965794768611659</v>
      </c>
      <c r="G78" s="22">
        <f t="shared" si="4"/>
        <v>1.1385199240986577E-2</v>
      </c>
      <c r="L78">
        <v>103.7385</v>
      </c>
      <c r="M78" s="15">
        <f t="shared" si="6"/>
        <v>-4.3562160138811756E-2</v>
      </c>
      <c r="N78" s="9">
        <f t="shared" si="7"/>
        <v>102.70174825174827</v>
      </c>
    </row>
    <row r="79" spans="1:14" x14ac:dyDescent="0.3">
      <c r="A79" s="1">
        <v>40634</v>
      </c>
      <c r="B79">
        <v>101.6</v>
      </c>
      <c r="C79" s="20">
        <v>108.7</v>
      </c>
      <c r="D79" s="20">
        <v>108.7</v>
      </c>
      <c r="E79" s="15">
        <f t="shared" si="5"/>
        <v>1.9699812382739212E-2</v>
      </c>
      <c r="F79" s="15">
        <f t="shared" si="3"/>
        <v>-7.8875793291024454E-2</v>
      </c>
      <c r="G79" s="22">
        <f t="shared" si="4"/>
        <v>1.9699812382739212E-2</v>
      </c>
      <c r="L79">
        <v>106.0689</v>
      </c>
      <c r="M79" s="15">
        <f t="shared" si="6"/>
        <v>2.2464176752121867E-2</v>
      </c>
      <c r="N79" s="9">
        <f t="shared" si="7"/>
        <v>105.00885847722746</v>
      </c>
    </row>
    <row r="80" spans="1:14" x14ac:dyDescent="0.3">
      <c r="A80" s="1">
        <v>40664</v>
      </c>
      <c r="B80">
        <v>112.4</v>
      </c>
      <c r="C80" s="20">
        <v>107</v>
      </c>
      <c r="D80" s="20">
        <v>107</v>
      </c>
      <c r="E80" s="15">
        <f t="shared" si="5"/>
        <v>-1.5639374425023056E-2</v>
      </c>
      <c r="F80" s="15">
        <f t="shared" si="3"/>
        <v>0.10629921259842523</v>
      </c>
      <c r="G80" s="22">
        <f t="shared" si="4"/>
        <v>-1.5639374425023056E-2</v>
      </c>
      <c r="L80">
        <v>104.58880000000001</v>
      </c>
      <c r="M80" s="15">
        <f t="shared" si="6"/>
        <v>-1.3954137357887086E-2</v>
      </c>
      <c r="N80" s="9">
        <f t="shared" si="7"/>
        <v>103.54355044224131</v>
      </c>
    </row>
    <row r="81" spans="1:14" x14ac:dyDescent="0.3">
      <c r="A81" s="1">
        <v>40695</v>
      </c>
      <c r="B81">
        <v>103.5</v>
      </c>
      <c r="C81" s="20">
        <v>112.6</v>
      </c>
      <c r="D81" s="20">
        <v>112.6</v>
      </c>
      <c r="E81" s="15">
        <f t="shared" si="5"/>
        <v>5.2336448598130803E-2</v>
      </c>
      <c r="F81" s="15">
        <f t="shared" si="3"/>
        <v>-7.9181494661921703E-2</v>
      </c>
      <c r="G81" s="22">
        <f t="shared" si="4"/>
        <v>5.2336448598130803E-2</v>
      </c>
      <c r="L81">
        <v>106.15989999999999</v>
      </c>
      <c r="M81" s="15">
        <f t="shared" si="6"/>
        <v>1.5021684922285949E-2</v>
      </c>
      <c r="N81" s="9">
        <f t="shared" si="7"/>
        <v>105.09894903271949</v>
      </c>
    </row>
    <row r="82" spans="1:14" x14ac:dyDescent="0.3">
      <c r="A82" s="1">
        <v>40725</v>
      </c>
      <c r="B82">
        <v>109.6</v>
      </c>
      <c r="C82" s="20">
        <v>103.8</v>
      </c>
      <c r="D82" s="20">
        <v>103.8</v>
      </c>
      <c r="E82" s="15">
        <f t="shared" si="5"/>
        <v>-7.8152753108348127E-2</v>
      </c>
      <c r="F82" s="15">
        <f t="shared" si="3"/>
        <v>5.8937198067632757E-2</v>
      </c>
      <c r="G82" s="22">
        <f t="shared" si="4"/>
        <v>-7.8152753108348127E-2</v>
      </c>
      <c r="L82">
        <v>105.9147</v>
      </c>
      <c r="M82" s="15">
        <f t="shared" si="6"/>
        <v>-2.3097233512842097E-3</v>
      </c>
      <c r="N82" s="9">
        <f t="shared" si="7"/>
        <v>104.85619953594319</v>
      </c>
    </row>
    <row r="83" spans="1:14" x14ac:dyDescent="0.3">
      <c r="A83" s="1">
        <v>40756</v>
      </c>
      <c r="B83">
        <v>107.5</v>
      </c>
      <c r="C83" s="20">
        <v>96.2</v>
      </c>
      <c r="D83" s="20">
        <v>96.2</v>
      </c>
      <c r="E83" s="15">
        <f t="shared" si="5"/>
        <v>-7.3217726396917149E-2</v>
      </c>
      <c r="F83" s="15">
        <f t="shared" si="3"/>
        <v>-1.9160583941605802E-2</v>
      </c>
      <c r="G83" s="22">
        <f t="shared" si="4"/>
        <v>-7.3217726396917149E-2</v>
      </c>
      <c r="L83">
        <v>102.2307</v>
      </c>
      <c r="M83" s="15">
        <f t="shared" si="6"/>
        <v>-3.4782707216278741E-2</v>
      </c>
      <c r="N83" s="9">
        <f t="shared" si="7"/>
        <v>101.20901704767277</v>
      </c>
    </row>
    <row r="84" spans="1:14" x14ac:dyDescent="0.3">
      <c r="A84" s="1">
        <v>40787</v>
      </c>
      <c r="B84">
        <v>111.8</v>
      </c>
      <c r="C84" s="20">
        <v>106</v>
      </c>
      <c r="D84" s="20">
        <v>106</v>
      </c>
      <c r="E84" s="15">
        <f t="shared" si="5"/>
        <v>0.10187110187110182</v>
      </c>
      <c r="F84" s="15">
        <f t="shared" si="3"/>
        <v>4.0000000000000036E-2</v>
      </c>
      <c r="G84" s="22">
        <f t="shared" si="4"/>
        <v>0.10187110187110182</v>
      </c>
      <c r="L84">
        <v>102.99809999999999</v>
      </c>
      <c r="M84" s="15">
        <f t="shared" si="6"/>
        <v>7.5065513588383759E-3</v>
      </c>
      <c r="N84" s="9">
        <f t="shared" si="7"/>
        <v>101.96874773211867</v>
      </c>
    </row>
    <row r="85" spans="1:14" x14ac:dyDescent="0.3">
      <c r="A85" s="1">
        <v>40817</v>
      </c>
      <c r="B85">
        <v>108.9</v>
      </c>
      <c r="C85" s="20">
        <v>107.4</v>
      </c>
      <c r="D85" s="20">
        <v>107.4</v>
      </c>
      <c r="E85" s="15">
        <f t="shared" si="5"/>
        <v>1.3207547169811429E-2</v>
      </c>
      <c r="F85" s="15">
        <f t="shared" si="3"/>
        <v>-2.5939177101967692E-2</v>
      </c>
      <c r="G85" s="22">
        <f t="shared" si="4"/>
        <v>1.3207547169811429E-2</v>
      </c>
      <c r="L85">
        <v>104.7371</v>
      </c>
      <c r="M85" s="15">
        <f t="shared" si="6"/>
        <v>1.6883806594490514E-2</v>
      </c>
      <c r="N85" s="9">
        <f t="shared" si="7"/>
        <v>103.69036834751016</v>
      </c>
    </row>
    <row r="86" spans="1:14" x14ac:dyDescent="0.3">
      <c r="A86" s="1">
        <v>40848</v>
      </c>
      <c r="B86">
        <v>108.7</v>
      </c>
      <c r="C86" s="20">
        <v>109.6</v>
      </c>
      <c r="D86" s="20">
        <v>109.6</v>
      </c>
      <c r="E86" s="15">
        <f t="shared" si="5"/>
        <v>2.0484171322159961E-2</v>
      </c>
      <c r="F86" s="15">
        <f t="shared" si="3"/>
        <v>-1.8365472910927272E-3</v>
      </c>
      <c r="G86" s="22">
        <f t="shared" si="4"/>
        <v>2.0484171322159961E-2</v>
      </c>
      <c r="L86">
        <v>105.25369999999999</v>
      </c>
      <c r="M86" s="15">
        <f t="shared" si="6"/>
        <v>4.9323496640636399E-3</v>
      </c>
      <c r="N86" s="9">
        <f t="shared" si="7"/>
        <v>104.20180550099563</v>
      </c>
    </row>
    <row r="87" spans="1:14" x14ac:dyDescent="0.3">
      <c r="A87" s="1">
        <v>40878</v>
      </c>
      <c r="B87">
        <v>102</v>
      </c>
      <c r="C87" s="20">
        <v>99</v>
      </c>
      <c r="D87" s="20">
        <v>99</v>
      </c>
      <c r="E87" s="15">
        <f t="shared" si="5"/>
        <v>-9.671532846715325E-2</v>
      </c>
      <c r="F87" s="15">
        <f t="shared" si="3"/>
        <v>-6.1637534498620083E-2</v>
      </c>
      <c r="G87" s="22">
        <f t="shared" si="4"/>
        <v>-9.671532846715325E-2</v>
      </c>
      <c r="L87">
        <v>105.34099999999999</v>
      </c>
      <c r="M87" s="15">
        <f t="shared" si="6"/>
        <v>8.2942452379342058E-4</v>
      </c>
      <c r="N87" s="9">
        <f t="shared" si="7"/>
        <v>104.2882330339017</v>
      </c>
    </row>
    <row r="88" spans="1:14" x14ac:dyDescent="0.3">
      <c r="A88" s="1">
        <v>40909</v>
      </c>
      <c r="B88">
        <v>100.4</v>
      </c>
      <c r="C88" s="20">
        <v>95.3</v>
      </c>
      <c r="D88" s="20">
        <v>95.3</v>
      </c>
      <c r="E88" s="15">
        <f t="shared" si="5"/>
        <v>-3.7373737373737392E-2</v>
      </c>
      <c r="F88" s="15">
        <f t="shared" si="3"/>
        <v>-1.5686274509803866E-2</v>
      </c>
      <c r="G88" s="22">
        <f t="shared" si="4"/>
        <v>-3.7373737373737392E-2</v>
      </c>
      <c r="L88">
        <v>102.9669</v>
      </c>
      <c r="M88" s="15">
        <f t="shared" si="6"/>
        <v>-2.2537283678719544E-2</v>
      </c>
      <c r="N88" s="9">
        <f t="shared" si="7"/>
        <v>101.93785954166425</v>
      </c>
    </row>
    <row r="89" spans="1:14" x14ac:dyDescent="0.3">
      <c r="A89" s="1">
        <v>40940</v>
      </c>
      <c r="B89">
        <v>98.3</v>
      </c>
      <c r="C89" s="20">
        <v>102.1</v>
      </c>
      <c r="D89" s="20">
        <v>102.1</v>
      </c>
      <c r="E89" s="15">
        <f t="shared" si="5"/>
        <v>7.1353620146904495E-2</v>
      </c>
      <c r="F89" s="15">
        <f t="shared" si="3"/>
        <v>-2.0916334661354674E-2</v>
      </c>
      <c r="G89" s="22">
        <f t="shared" si="4"/>
        <v>7.1353620146904495E-2</v>
      </c>
      <c r="L89">
        <v>104.2786</v>
      </c>
      <c r="M89" s="15">
        <f t="shared" si="6"/>
        <v>1.2739045266003002E-2</v>
      </c>
      <c r="N89" s="9">
        <f t="shared" si="7"/>
        <v>103.23645054868497</v>
      </c>
    </row>
    <row r="90" spans="1:14" x14ac:dyDescent="0.3">
      <c r="A90" s="1">
        <v>40969</v>
      </c>
      <c r="B90">
        <v>113.7</v>
      </c>
      <c r="C90" s="20">
        <v>108.4</v>
      </c>
      <c r="D90" s="20">
        <v>108.4</v>
      </c>
      <c r="E90" s="15">
        <f t="shared" si="5"/>
        <v>6.1704211557296773E-2</v>
      </c>
      <c r="F90" s="15">
        <f t="shared" si="3"/>
        <v>0.15666327568667349</v>
      </c>
      <c r="G90" s="22">
        <f t="shared" si="4"/>
        <v>6.1704211557296773E-2</v>
      </c>
      <c r="L90">
        <v>105.107</v>
      </c>
      <c r="M90" s="15">
        <f t="shared" si="6"/>
        <v>7.9441035840528418E-3</v>
      </c>
      <c r="N90" s="9">
        <f t="shared" si="7"/>
        <v>104.05657160549367</v>
      </c>
    </row>
    <row r="91" spans="1:14" x14ac:dyDescent="0.3">
      <c r="A91" s="1">
        <v>41000</v>
      </c>
      <c r="B91">
        <v>103.6</v>
      </c>
      <c r="C91" s="20">
        <v>107.9</v>
      </c>
      <c r="D91" s="20">
        <v>107.9</v>
      </c>
      <c r="E91" s="15">
        <f t="shared" si="5"/>
        <v>-4.6125461254612476E-3</v>
      </c>
      <c r="F91" s="15">
        <f t="shared" si="3"/>
        <v>-8.8830255057168017E-2</v>
      </c>
      <c r="G91" s="22">
        <f t="shared" si="4"/>
        <v>-4.6125461254612476E-3</v>
      </c>
      <c r="L91">
        <v>104.70059999999999</v>
      </c>
      <c r="M91" s="15">
        <f t="shared" si="6"/>
        <v>-3.8665360061651555E-3</v>
      </c>
      <c r="N91" s="9">
        <f t="shared" si="7"/>
        <v>103.65423312470293</v>
      </c>
    </row>
    <row r="92" spans="1:14" x14ac:dyDescent="0.3">
      <c r="A92" s="1">
        <v>41030</v>
      </c>
      <c r="B92">
        <v>105.1</v>
      </c>
      <c r="C92" s="20">
        <v>107.2</v>
      </c>
      <c r="D92" s="20">
        <v>107.2</v>
      </c>
      <c r="E92" s="15">
        <f t="shared" si="5"/>
        <v>-6.4874884151993051E-3</v>
      </c>
      <c r="F92" s="15">
        <f t="shared" si="3"/>
        <v>1.4478764478764505E-2</v>
      </c>
      <c r="G92" s="22">
        <f t="shared" si="4"/>
        <v>-6.4874884151993051E-3</v>
      </c>
      <c r="L92">
        <v>103.7646</v>
      </c>
      <c r="M92" s="15">
        <f t="shared" si="6"/>
        <v>-8.9397768494162699E-3</v>
      </c>
      <c r="N92" s="9">
        <f t="shared" si="7"/>
        <v>102.72758741107072</v>
      </c>
    </row>
    <row r="93" spans="1:14" x14ac:dyDescent="0.3">
      <c r="A93" s="1">
        <v>41061</v>
      </c>
      <c r="B93">
        <v>108.7</v>
      </c>
      <c r="C93" s="20">
        <v>109.6</v>
      </c>
      <c r="D93" s="20">
        <v>109.6</v>
      </c>
      <c r="E93" s="15">
        <f t="shared" si="5"/>
        <v>2.2388059701492491E-2</v>
      </c>
      <c r="F93" s="15">
        <f t="shared" si="3"/>
        <v>3.4253092293054399E-2</v>
      </c>
      <c r="G93" s="22">
        <f t="shared" si="4"/>
        <v>2.2388059701492491E-2</v>
      </c>
      <c r="L93">
        <v>103.21250000000001</v>
      </c>
      <c r="M93" s="15">
        <f t="shared" si="6"/>
        <v>-5.3206970392599695E-3</v>
      </c>
      <c r="N93" s="9">
        <f t="shared" si="7"/>
        <v>102.18100504088231</v>
      </c>
    </row>
    <row r="94" spans="1:14" x14ac:dyDescent="0.3">
      <c r="A94" s="1">
        <v>41091</v>
      </c>
      <c r="B94">
        <v>110.5</v>
      </c>
      <c r="C94" s="20">
        <v>98.3</v>
      </c>
      <c r="D94" s="20">
        <v>98.3</v>
      </c>
      <c r="E94" s="15">
        <f t="shared" si="5"/>
        <v>-0.10310218978102192</v>
      </c>
      <c r="F94" s="15">
        <f t="shared" si="3"/>
        <v>1.6559337626494974E-2</v>
      </c>
      <c r="G94" s="22">
        <f t="shared" si="4"/>
        <v>-0.10310218978102192</v>
      </c>
      <c r="L94">
        <v>101.6541</v>
      </c>
      <c r="M94" s="15">
        <f t="shared" si="6"/>
        <v>-1.50989463485528E-2</v>
      </c>
      <c r="N94" s="9">
        <f t="shared" si="7"/>
        <v>100.63817952792883</v>
      </c>
    </row>
    <row r="95" spans="1:14" x14ac:dyDescent="0.3">
      <c r="A95" s="1">
        <v>41122</v>
      </c>
      <c r="B95">
        <v>107.5</v>
      </c>
      <c r="C95" s="20">
        <v>95.5</v>
      </c>
      <c r="D95" s="20">
        <v>95.5</v>
      </c>
      <c r="E95" s="15">
        <f t="shared" si="5"/>
        <v>-2.8484231943031513E-2</v>
      </c>
      <c r="F95" s="15">
        <f t="shared" si="3"/>
        <v>-2.714932126696834E-2</v>
      </c>
      <c r="G95" s="22">
        <f t="shared" si="4"/>
        <v>-2.8484231943031513E-2</v>
      </c>
      <c r="L95">
        <v>102.5371</v>
      </c>
      <c r="M95" s="15">
        <f t="shared" si="6"/>
        <v>8.6863195876998311E-3</v>
      </c>
      <c r="N95" s="9">
        <f t="shared" si="7"/>
        <v>101.51235491803273</v>
      </c>
    </row>
    <row r="96" spans="1:14" x14ac:dyDescent="0.3">
      <c r="A96" s="1">
        <v>41153</v>
      </c>
      <c r="B96">
        <v>105.3</v>
      </c>
      <c r="C96" s="20">
        <v>107</v>
      </c>
      <c r="D96" s="20">
        <v>107</v>
      </c>
      <c r="E96" s="15">
        <f t="shared" si="5"/>
        <v>0.12041884816753923</v>
      </c>
      <c r="F96" s="15">
        <f t="shared" si="3"/>
        <v>-2.0465116279069773E-2</v>
      </c>
      <c r="G96" s="22">
        <f t="shared" si="4"/>
        <v>0.12041884816753923</v>
      </c>
      <c r="L96">
        <v>104.6452</v>
      </c>
      <c r="M96" s="15">
        <f t="shared" si="6"/>
        <v>2.0559387772815851E-2</v>
      </c>
      <c r="N96" s="9">
        <f t="shared" si="7"/>
        <v>103.59938678652428</v>
      </c>
    </row>
    <row r="97" spans="1:14" x14ac:dyDescent="0.3">
      <c r="A97" s="1">
        <v>41183</v>
      </c>
      <c r="B97">
        <v>109</v>
      </c>
      <c r="C97" s="20">
        <v>103.5</v>
      </c>
      <c r="D97" s="20">
        <v>103.5</v>
      </c>
      <c r="E97" s="15">
        <f t="shared" si="5"/>
        <v>-3.2710280373831724E-2</v>
      </c>
      <c r="F97" s="15">
        <f t="shared" si="3"/>
        <v>3.5137701804368593E-2</v>
      </c>
      <c r="G97" s="22">
        <f t="shared" si="4"/>
        <v>-3.2710280373831724E-2</v>
      </c>
      <c r="L97">
        <v>101.7911</v>
      </c>
      <c r="M97" s="15">
        <f t="shared" si="6"/>
        <v>-2.7274065126733027E-2</v>
      </c>
      <c r="N97" s="9">
        <f t="shared" si="7"/>
        <v>100.773810364219</v>
      </c>
    </row>
    <row r="98" spans="1:14" x14ac:dyDescent="0.3">
      <c r="A98" s="1">
        <v>41214</v>
      </c>
      <c r="B98">
        <v>107.4</v>
      </c>
      <c r="C98" s="20">
        <v>105.8</v>
      </c>
      <c r="D98" s="20">
        <v>105.8</v>
      </c>
      <c r="E98" s="15">
        <f t="shared" si="5"/>
        <v>2.2222222222222143E-2</v>
      </c>
      <c r="F98" s="15">
        <f t="shared" si="3"/>
        <v>-1.4678899082568808E-2</v>
      </c>
      <c r="G98" s="22">
        <f t="shared" si="4"/>
        <v>2.2222222222222143E-2</v>
      </c>
      <c r="L98">
        <v>101.15649999999999</v>
      </c>
      <c r="M98" s="15">
        <f t="shared" si="6"/>
        <v>-6.2343367936883443E-3</v>
      </c>
      <c r="N98" s="9">
        <f t="shared" si="7"/>
        <v>100.14555249042517</v>
      </c>
    </row>
    <row r="99" spans="1:14" x14ac:dyDescent="0.3">
      <c r="A99" s="1">
        <v>41244</v>
      </c>
      <c r="B99">
        <v>95.1</v>
      </c>
      <c r="C99" s="20">
        <v>99.2</v>
      </c>
      <c r="D99" s="20">
        <v>99.2</v>
      </c>
      <c r="E99" s="15">
        <f t="shared" si="5"/>
        <v>-6.2381852551984807E-2</v>
      </c>
      <c r="F99" s="15">
        <f t="shared" si="3"/>
        <v>-0.1145251396648046</v>
      </c>
      <c r="G99" s="22">
        <f t="shared" si="4"/>
        <v>-6.2381852551984807E-2</v>
      </c>
      <c r="L99">
        <v>104.642</v>
      </c>
      <c r="M99" s="15">
        <f t="shared" si="6"/>
        <v>3.4456510456569722E-2</v>
      </c>
      <c r="N99" s="9">
        <f t="shared" si="7"/>
        <v>103.59621876699046</v>
      </c>
    </row>
    <row r="100" spans="1:14" x14ac:dyDescent="0.3">
      <c r="A100" s="1">
        <v>41275</v>
      </c>
      <c r="B100">
        <v>96.8</v>
      </c>
      <c r="C100" s="20">
        <v>94.1</v>
      </c>
      <c r="D100" s="20">
        <v>94.1</v>
      </c>
      <c r="E100" s="15">
        <f t="shared" si="5"/>
        <v>-5.1411290322580738E-2</v>
      </c>
      <c r="F100" s="15">
        <f t="shared" si="3"/>
        <v>1.7875920084122088E-2</v>
      </c>
      <c r="G100" s="22">
        <f t="shared" si="4"/>
        <v>-5.1411290322580738E-2</v>
      </c>
      <c r="L100">
        <v>101.82080000000001</v>
      </c>
      <c r="M100" s="15">
        <f t="shared" si="6"/>
        <v>-2.6960493874352509E-2</v>
      </c>
      <c r="N100" s="9">
        <f t="shared" si="7"/>
        <v>100.80321354551693</v>
      </c>
    </row>
    <row r="101" spans="1:14" x14ac:dyDescent="0.3">
      <c r="A101" s="1">
        <v>41306</v>
      </c>
      <c r="B101">
        <v>97.1</v>
      </c>
      <c r="C101" s="20">
        <v>100.6</v>
      </c>
      <c r="D101" s="20">
        <v>100.6</v>
      </c>
      <c r="E101" s="15">
        <f t="shared" si="5"/>
        <v>6.9075451647183872E-2</v>
      </c>
      <c r="F101" s="15">
        <f t="shared" si="3"/>
        <v>3.0991735537189147E-3</v>
      </c>
      <c r="G101" s="22">
        <f t="shared" si="4"/>
        <v>6.9075451647183872E-2</v>
      </c>
      <c r="L101">
        <v>102.0082</v>
      </c>
      <c r="M101" s="15">
        <f t="shared" si="6"/>
        <v>1.8404883874414413E-3</v>
      </c>
      <c r="N101" s="9">
        <f t="shared" si="7"/>
        <v>100.98874068946422</v>
      </c>
    </row>
    <row r="102" spans="1:14" x14ac:dyDescent="0.3">
      <c r="A102" s="1">
        <v>41334</v>
      </c>
      <c r="B102">
        <v>107.7</v>
      </c>
      <c r="C102" s="20">
        <v>107.4</v>
      </c>
      <c r="D102" s="20">
        <v>107.4</v>
      </c>
      <c r="E102" s="15">
        <f t="shared" si="5"/>
        <v>6.7594433399602583E-2</v>
      </c>
      <c r="F102" s="15">
        <f t="shared" si="3"/>
        <v>0.10916580844490231</v>
      </c>
      <c r="G102" s="22">
        <f t="shared" si="4"/>
        <v>6.7594433399602583E-2</v>
      </c>
      <c r="L102">
        <v>103.6386</v>
      </c>
      <c r="M102" s="15">
        <f t="shared" si="6"/>
        <v>1.5983028815330425E-2</v>
      </c>
      <c r="N102" s="9">
        <f t="shared" si="7"/>
        <v>102.60284664192785</v>
      </c>
    </row>
    <row r="103" spans="1:14" x14ac:dyDescent="0.3">
      <c r="A103" s="1">
        <v>41365</v>
      </c>
      <c r="C103" s="20">
        <v>104.4</v>
      </c>
      <c r="D103" s="20">
        <v>104.4</v>
      </c>
      <c r="E103" s="15"/>
      <c r="L103">
        <v>100.8336</v>
      </c>
      <c r="M103" s="15">
        <f t="shared" si="6"/>
        <v>-2.706520543504054E-2</v>
      </c>
      <c r="N103" s="9">
        <f t="shared" si="7"/>
        <v>99.825879519344113</v>
      </c>
    </row>
    <row r="104" spans="1:14" x14ac:dyDescent="0.3">
      <c r="A104" s="1">
        <v>41395</v>
      </c>
      <c r="C104" s="20">
        <v>107.4</v>
      </c>
      <c r="D104" s="20">
        <v>107.4</v>
      </c>
      <c r="E104" s="15"/>
      <c r="L104">
        <v>103.1776</v>
      </c>
      <c r="M104" s="15">
        <f t="shared" si="6"/>
        <v>2.3246219514130084E-2</v>
      </c>
      <c r="N104" s="9">
        <f t="shared" si="7"/>
        <v>102.1464538278419</v>
      </c>
    </row>
    <row r="105" spans="1:14" x14ac:dyDescent="0.3">
      <c r="A105" s="1">
        <v>41426</v>
      </c>
      <c r="C105" s="20">
        <v>107.8</v>
      </c>
      <c r="D105" s="20">
        <v>107.8</v>
      </c>
      <c r="E105" s="15"/>
      <c r="L105">
        <v>101.7007</v>
      </c>
      <c r="M105" s="15">
        <f t="shared" si="6"/>
        <v>-1.4314153459665691E-2</v>
      </c>
      <c r="N105" s="9">
        <f t="shared" si="7"/>
        <v>100.6843138123895</v>
      </c>
    </row>
    <row r="106" spans="1:14" x14ac:dyDescent="0.3">
      <c r="A106" s="1">
        <v>41456</v>
      </c>
      <c r="C106" s="20">
        <v>97.6</v>
      </c>
      <c r="D106" s="20">
        <v>97.6</v>
      </c>
      <c r="E106" s="15"/>
      <c r="L106">
        <v>101.92140000000001</v>
      </c>
      <c r="M106" s="15">
        <f t="shared" si="6"/>
        <v>2.1700932245305449E-3</v>
      </c>
      <c r="N106" s="9">
        <f t="shared" si="7"/>
        <v>100.90280815961027</v>
      </c>
    </row>
    <row r="107" spans="1:14" x14ac:dyDescent="0.3">
      <c r="A107" s="1">
        <v>41487</v>
      </c>
      <c r="C107" s="20">
        <v>91.1</v>
      </c>
      <c r="D107" s="20">
        <v>91.1</v>
      </c>
      <c r="E107" s="15"/>
      <c r="L107">
        <v>98.730099999999993</v>
      </c>
      <c r="M107" s="15">
        <f t="shared" si="6"/>
        <v>-3.1311383085397271E-2</v>
      </c>
      <c r="N107" s="9">
        <f t="shared" si="7"/>
        <v>97.743401678932372</v>
      </c>
    </row>
    <row r="108" spans="1:14" x14ac:dyDescent="0.3">
      <c r="A108" s="1">
        <v>41518</v>
      </c>
      <c r="C108" s="20">
        <v>104.8</v>
      </c>
      <c r="D108" s="20">
        <v>104.8</v>
      </c>
      <c r="E108" s="15"/>
      <c r="L108">
        <v>102.896</v>
      </c>
      <c r="M108" s="15">
        <f t="shared" si="6"/>
        <v>4.2194832173774843E-2</v>
      </c>
      <c r="N108" s="9">
        <f t="shared" si="7"/>
        <v>101.86766810886878</v>
      </c>
    </row>
    <row r="109" spans="1:14" x14ac:dyDescent="0.3">
      <c r="A109" s="1">
        <v>41548</v>
      </c>
      <c r="C109" s="20">
        <v>103.4</v>
      </c>
      <c r="D109" s="20">
        <v>103.4</v>
      </c>
      <c r="E109" s="15"/>
      <c r="L109">
        <v>102.3794</v>
      </c>
      <c r="M109" s="15">
        <f t="shared" si="6"/>
        <v>-5.0206033276317674E-3</v>
      </c>
      <c r="N109" s="9">
        <f t="shared" si="7"/>
        <v>101.35623095538331</v>
      </c>
    </row>
    <row r="110" spans="1:14" x14ac:dyDescent="0.3">
      <c r="A110" s="1">
        <v>41579</v>
      </c>
      <c r="C110" s="20">
        <v>109</v>
      </c>
      <c r="D110" s="20">
        <v>109</v>
      </c>
      <c r="E110" s="15"/>
      <c r="L110">
        <v>104.2878</v>
      </c>
      <c r="M110" s="15">
        <f t="shared" si="6"/>
        <v>1.8640468688036815E-2</v>
      </c>
      <c r="N110" s="9">
        <f t="shared" si="7"/>
        <v>103.24555860484456</v>
      </c>
    </row>
    <row r="111" spans="1:14" x14ac:dyDescent="0.3">
      <c r="A111" s="1">
        <v>41609</v>
      </c>
      <c r="C111" s="20">
        <v>99</v>
      </c>
      <c r="D111" s="20">
        <v>99</v>
      </c>
      <c r="E111" s="15"/>
      <c r="L111">
        <v>103.7795</v>
      </c>
      <c r="M111" s="15">
        <f t="shared" si="6"/>
        <v>-4.8740121087990085E-3</v>
      </c>
      <c r="N111" s="9">
        <f t="shared" si="7"/>
        <v>102.74233850202484</v>
      </c>
    </row>
    <row r="112" spans="1:14" x14ac:dyDescent="0.3">
      <c r="A112" s="1">
        <v>41640</v>
      </c>
      <c r="C112" s="20">
        <v>95.7</v>
      </c>
      <c r="D112" s="20">
        <v>95.7</v>
      </c>
      <c r="E112" s="15"/>
      <c r="L112">
        <v>103.17619999999999</v>
      </c>
      <c r="M112" s="15">
        <f t="shared" si="6"/>
        <v>-5.8132868244692437E-3</v>
      </c>
      <c r="N112" s="9">
        <f t="shared" si="7"/>
        <v>102.14506781929586</v>
      </c>
    </row>
    <row r="113" spans="1:14" x14ac:dyDescent="0.3">
      <c r="A113" s="1">
        <v>41671</v>
      </c>
      <c r="C113" s="20">
        <v>104.5</v>
      </c>
      <c r="D113" s="20">
        <v>104.5</v>
      </c>
      <c r="E113" s="15"/>
      <c r="L113">
        <v>105.3657</v>
      </c>
      <c r="M113" s="15">
        <f t="shared" si="6"/>
        <v>2.1220979256844297E-2</v>
      </c>
      <c r="N113" s="9">
        <f t="shared" si="7"/>
        <v>104.31268618467809</v>
      </c>
    </row>
    <row r="114" spans="1:14" x14ac:dyDescent="0.3">
      <c r="A114" s="1">
        <v>41699</v>
      </c>
      <c r="C114" s="20">
        <v>105.9</v>
      </c>
      <c r="D114" s="20">
        <v>105.9</v>
      </c>
      <c r="E114" s="15"/>
      <c r="L114">
        <v>101.8661</v>
      </c>
      <c r="M114" s="15">
        <f t="shared" si="6"/>
        <v>-3.3213844733153253E-2</v>
      </c>
      <c r="N114" s="9">
        <f t="shared" si="7"/>
        <v>100.84806082204204</v>
      </c>
    </row>
    <row r="115" spans="1:14" x14ac:dyDescent="0.3">
      <c r="A115" s="1">
        <v>41730</v>
      </c>
      <c r="C115" s="20">
        <v>105.3</v>
      </c>
      <c r="D115" s="20">
        <v>105.3</v>
      </c>
      <c r="E115" s="15"/>
      <c r="L115">
        <v>101.7084</v>
      </c>
      <c r="M115" s="15">
        <f t="shared" si="6"/>
        <v>-1.5481107061132704E-3</v>
      </c>
      <c r="N115" s="9">
        <f t="shared" si="7"/>
        <v>100.69193685939268</v>
      </c>
    </row>
    <row r="116" spans="1:14" x14ac:dyDescent="0.3">
      <c r="A116" s="1">
        <v>41760</v>
      </c>
      <c r="C116" s="20">
        <v>103.1</v>
      </c>
      <c r="D116" s="20">
        <v>103.1</v>
      </c>
      <c r="E116" s="15"/>
      <c r="L116">
        <v>98.284899999999993</v>
      </c>
      <c r="M116" s="15">
        <f t="shared" si="6"/>
        <v>-3.3659953356851569E-2</v>
      </c>
      <c r="N116" s="9">
        <f t="shared" ref="N116:N122" si="8">N117/(1+M117)</f>
        <v>97.302650961294489</v>
      </c>
    </row>
    <row r="117" spans="1:14" x14ac:dyDescent="0.3">
      <c r="A117" s="1">
        <v>41791</v>
      </c>
      <c r="C117" s="20">
        <v>106.6</v>
      </c>
      <c r="D117" s="20">
        <v>106.6</v>
      </c>
      <c r="E117" s="15"/>
      <c r="L117">
        <v>100.93559999999999</v>
      </c>
      <c r="M117" s="15">
        <f t="shared" si="6"/>
        <v>2.6969554834974652E-2</v>
      </c>
      <c r="N117" s="9">
        <f t="shared" si="8"/>
        <v>99.926860141983525</v>
      </c>
    </row>
    <row r="118" spans="1:14" x14ac:dyDescent="0.3">
      <c r="A118" s="1">
        <v>41821</v>
      </c>
      <c r="C118" s="20">
        <v>94.8</v>
      </c>
      <c r="D118" s="20">
        <v>94.8</v>
      </c>
      <c r="E118" s="15"/>
      <c r="L118">
        <v>99.446200000000005</v>
      </c>
      <c r="M118" s="15">
        <f t="shared" si="6"/>
        <v>-1.4755943393609305E-2</v>
      </c>
      <c r="N118" s="9">
        <f t="shared" si="8"/>
        <v>98.452345050227308</v>
      </c>
    </row>
    <row r="119" spans="1:14" x14ac:dyDescent="0.3">
      <c r="A119" s="1">
        <v>41852</v>
      </c>
      <c r="C119" s="20">
        <v>93</v>
      </c>
      <c r="D119" s="20">
        <v>93</v>
      </c>
      <c r="E119" s="15"/>
      <c r="L119">
        <v>101.0489</v>
      </c>
      <c r="M119" s="15">
        <f t="shared" si="6"/>
        <v>1.6116251802482218E-2</v>
      </c>
      <c r="N119" s="9">
        <f t="shared" si="8"/>
        <v>100.03902783360164</v>
      </c>
    </row>
    <row r="120" spans="1:14" x14ac:dyDescent="0.3">
      <c r="A120" s="1">
        <v>41883</v>
      </c>
      <c r="C120" s="20">
        <v>101</v>
      </c>
      <c r="D120" s="20">
        <v>101</v>
      </c>
      <c r="E120" s="15"/>
      <c r="L120">
        <v>99.592600000000004</v>
      </c>
      <c r="M120" s="15">
        <f t="shared" si="6"/>
        <v>-1.4411834270338431E-2</v>
      </c>
      <c r="N120" s="9">
        <f t="shared" si="8"/>
        <v>98.597281943897997</v>
      </c>
    </row>
    <row r="121" spans="1:14" x14ac:dyDescent="0.3">
      <c r="A121" s="1">
        <v>41913</v>
      </c>
      <c r="C121" s="20">
        <v>100.7</v>
      </c>
      <c r="D121" s="20">
        <v>100.7</v>
      </c>
      <c r="E121" s="15"/>
      <c r="L121">
        <v>99.9773</v>
      </c>
      <c r="M121" s="15">
        <f t="shared" si="6"/>
        <v>3.862736789681076E-3</v>
      </c>
      <c r="N121" s="9">
        <f t="shared" si="8"/>
        <v>98.978137292225256</v>
      </c>
    </row>
    <row r="122" spans="1:14" x14ac:dyDescent="0.3">
      <c r="A122" s="1">
        <v>41944</v>
      </c>
      <c r="C122" s="20">
        <v>105.3</v>
      </c>
      <c r="D122" s="20">
        <v>105.3</v>
      </c>
      <c r="E122" s="15"/>
      <c r="L122">
        <v>100.4727</v>
      </c>
      <c r="M122" s="15">
        <f t="shared" si="6"/>
        <v>4.9551248133326009E-3</v>
      </c>
      <c r="N122" s="9">
        <f t="shared" si="8"/>
        <v>99.468586316299408</v>
      </c>
    </row>
    <row r="123" spans="1:14" x14ac:dyDescent="0.3">
      <c r="A123" s="1">
        <v>41974</v>
      </c>
      <c r="C123" s="20">
        <v>95.1</v>
      </c>
      <c r="D123" s="20">
        <v>95.1</v>
      </c>
      <c r="E123" s="15"/>
      <c r="L123">
        <v>99.4876</v>
      </c>
      <c r="M123" s="15">
        <f t="shared" si="6"/>
        <v>-9.80465340336234E-3</v>
      </c>
      <c r="N123" s="9">
        <f>N124/(1+M124)</f>
        <v>98.493331302945663</v>
      </c>
    </row>
    <row r="124" spans="1:14" x14ac:dyDescent="0.3">
      <c r="A124" s="1">
        <v>42005</v>
      </c>
      <c r="C124" s="20">
        <v>94.2</v>
      </c>
      <c r="D124" s="20">
        <v>94.2</v>
      </c>
      <c r="E124" s="15"/>
      <c r="F124" s="8">
        <v>94.3</v>
      </c>
      <c r="H124" s="3">
        <v>98.5</v>
      </c>
      <c r="J124" s="19">
        <f>J125/(1+K125)</f>
        <v>100.41948717948716</v>
      </c>
      <c r="K124" s="18"/>
      <c r="L124">
        <v>101.4332</v>
      </c>
      <c r="M124" s="15">
        <f t="shared" si="6"/>
        <v>1.9556205999541554E-2</v>
      </c>
      <c r="N124" s="19">
        <f>J124</f>
        <v>100.41948717948716</v>
      </c>
    </row>
    <row r="125" spans="1:14" x14ac:dyDescent="0.3">
      <c r="A125" s="1">
        <v>42036</v>
      </c>
      <c r="C125" s="20">
        <v>99.9</v>
      </c>
      <c r="D125" s="20">
        <v>99.9</v>
      </c>
      <c r="F125" s="8">
        <v>99.8</v>
      </c>
      <c r="H125" s="3">
        <v>98.4</v>
      </c>
      <c r="J125" s="19">
        <f>J126/(1+K126)</f>
        <v>100.31753846153845</v>
      </c>
      <c r="K125" s="18">
        <f t="shared" ref="K125:K187" si="9">H125/H124-1</f>
        <v>-1.0152284263958977E-3</v>
      </c>
      <c r="L125">
        <v>100.3081</v>
      </c>
      <c r="M125" s="15">
        <f t="shared" si="6"/>
        <v>-1.1092029039801554E-2</v>
      </c>
      <c r="N125" s="19">
        <f t="shared" ref="N125:N188" si="10">J125</f>
        <v>100.31753846153845</v>
      </c>
    </row>
    <row r="126" spans="1:14" x14ac:dyDescent="0.3">
      <c r="A126" s="1">
        <v>42064</v>
      </c>
      <c r="C126" s="20">
        <v>104.5</v>
      </c>
      <c r="D126" s="20">
        <v>104.5</v>
      </c>
      <c r="F126" s="8">
        <v>104.7</v>
      </c>
      <c r="H126" s="3">
        <v>100.7</v>
      </c>
      <c r="J126" s="19">
        <f>J127/(1+K127)</f>
        <v>102.66235897435897</v>
      </c>
      <c r="K126" s="18">
        <f t="shared" si="9"/>
        <v>2.3373983739837456E-2</v>
      </c>
      <c r="L126">
        <v>100.4057</v>
      </c>
      <c r="M126" s="15">
        <f t="shared" si="6"/>
        <v>9.7300218028251173E-4</v>
      </c>
      <c r="N126" s="19">
        <f t="shared" si="10"/>
        <v>102.66235897435897</v>
      </c>
    </row>
    <row r="127" spans="1:14" x14ac:dyDescent="0.3">
      <c r="A127" s="1">
        <v>42095</v>
      </c>
      <c r="C127" s="20">
        <v>105.7</v>
      </c>
      <c r="D127" s="20">
        <v>105.7</v>
      </c>
      <c r="F127" s="8">
        <v>105</v>
      </c>
      <c r="H127" s="3">
        <v>100.5</v>
      </c>
      <c r="J127" s="19">
        <f>J128/(1+K128)</f>
        <v>102.45846153846153</v>
      </c>
      <c r="K127" s="18">
        <f t="shared" si="9"/>
        <v>-1.9860973187686426E-3</v>
      </c>
      <c r="L127">
        <v>102.1437</v>
      </c>
      <c r="M127" s="15">
        <f t="shared" si="6"/>
        <v>1.7309774245884535E-2</v>
      </c>
      <c r="N127" s="19">
        <f t="shared" si="10"/>
        <v>102.45846153846153</v>
      </c>
    </row>
    <row r="128" spans="1:14" x14ac:dyDescent="0.3">
      <c r="A128" s="1">
        <v>42125</v>
      </c>
      <c r="C128" s="20">
        <v>106.8</v>
      </c>
      <c r="D128" s="20">
        <v>106.8</v>
      </c>
      <c r="F128" s="8">
        <v>107.5</v>
      </c>
      <c r="H128" s="3">
        <v>98.9</v>
      </c>
      <c r="J128" s="19">
        <f>J129/(1+K129)</f>
        <v>100.82728205128205</v>
      </c>
      <c r="K128" s="18">
        <f t="shared" si="9"/>
        <v>-1.5920398009950154E-2</v>
      </c>
      <c r="L128">
        <v>101.6001</v>
      </c>
      <c r="M128" s="15">
        <f t="shared" si="6"/>
        <v>-5.3219141268624481E-3</v>
      </c>
      <c r="N128" s="19">
        <f t="shared" si="10"/>
        <v>100.82728205128205</v>
      </c>
    </row>
    <row r="129" spans="1:14" x14ac:dyDescent="0.3">
      <c r="A129" s="1">
        <v>42156</v>
      </c>
      <c r="C129" s="20">
        <v>106.3</v>
      </c>
      <c r="D129" s="20">
        <v>106.3</v>
      </c>
      <c r="F129" s="8">
        <v>106.5</v>
      </c>
      <c r="H129" s="3">
        <v>102.1</v>
      </c>
      <c r="J129" s="19">
        <f>J130/(1+K130)</f>
        <v>104.08964102564101</v>
      </c>
      <c r="K129" s="18">
        <f t="shared" si="9"/>
        <v>3.2355915065722884E-2</v>
      </c>
      <c r="L129">
        <v>101.10809999999999</v>
      </c>
      <c r="M129" s="15">
        <f t="shared" si="6"/>
        <v>-4.8425149187846239E-3</v>
      </c>
      <c r="N129" s="19">
        <f t="shared" si="10"/>
        <v>104.08964102564101</v>
      </c>
    </row>
    <row r="130" spans="1:14" x14ac:dyDescent="0.3">
      <c r="A130" s="1">
        <v>42186</v>
      </c>
      <c r="C130" s="20">
        <v>93.2</v>
      </c>
      <c r="D130" s="20">
        <v>93.2</v>
      </c>
      <c r="F130" s="8">
        <v>93.1</v>
      </c>
      <c r="H130" s="3">
        <v>100.4</v>
      </c>
      <c r="J130" s="19">
        <f>J131/(1+K131)</f>
        <v>102.35651282051282</v>
      </c>
      <c r="K130" s="18">
        <f t="shared" si="9"/>
        <v>-1.6650342801175166E-2</v>
      </c>
      <c r="L130">
        <v>97.991200000000006</v>
      </c>
      <c r="M130" s="15">
        <f t="shared" si="6"/>
        <v>-3.0827401563277235E-2</v>
      </c>
      <c r="N130" s="19">
        <f t="shared" si="10"/>
        <v>102.35651282051282</v>
      </c>
    </row>
    <row r="131" spans="1:14" x14ac:dyDescent="0.3">
      <c r="A131" s="1">
        <v>42217</v>
      </c>
      <c r="C131" s="20">
        <v>94.9</v>
      </c>
      <c r="D131" s="20">
        <v>94.9</v>
      </c>
      <c r="F131" s="8">
        <v>95.5</v>
      </c>
      <c r="H131" s="3">
        <v>99.8</v>
      </c>
      <c r="J131" s="19">
        <f>J132/(1+K132)</f>
        <v>101.7448205128205</v>
      </c>
      <c r="K131" s="18">
        <f t="shared" si="9"/>
        <v>-5.9760956175299862E-3</v>
      </c>
      <c r="L131">
        <v>103.2555</v>
      </c>
      <c r="M131" s="15">
        <f t="shared" si="6"/>
        <v>5.3722170970454508E-2</v>
      </c>
      <c r="N131" s="19">
        <f t="shared" si="10"/>
        <v>101.7448205128205</v>
      </c>
    </row>
    <row r="132" spans="1:14" x14ac:dyDescent="0.3">
      <c r="A132" s="1">
        <v>42248</v>
      </c>
      <c r="C132" s="20">
        <v>99.5</v>
      </c>
      <c r="D132" s="20">
        <v>99.5</v>
      </c>
      <c r="F132" s="8">
        <v>100.1</v>
      </c>
      <c r="H132" s="3">
        <v>99.2</v>
      </c>
      <c r="J132" s="19">
        <f>J133/(1+K133)</f>
        <v>101.1331282051282</v>
      </c>
      <c r="K132" s="18">
        <f t="shared" si="9"/>
        <v>-6.0120240480960874E-3</v>
      </c>
      <c r="L132">
        <v>98.470600000000005</v>
      </c>
      <c r="M132" s="15">
        <f t="shared" ref="M132:M195" si="11">(L132/L131-1)</f>
        <v>-4.6340388647578057E-2</v>
      </c>
      <c r="N132" s="19">
        <f t="shared" si="10"/>
        <v>101.1331282051282</v>
      </c>
    </row>
    <row r="133" spans="1:14" x14ac:dyDescent="0.3">
      <c r="A133" s="1">
        <v>42278</v>
      </c>
      <c r="C133" s="20">
        <v>98.9</v>
      </c>
      <c r="D133" s="20">
        <v>98.9</v>
      </c>
      <c r="F133" s="8">
        <v>99.2</v>
      </c>
      <c r="H133" s="3">
        <v>101.1</v>
      </c>
      <c r="J133" s="19">
        <f>J134/(1+K134)</f>
        <v>103.07015384615383</v>
      </c>
      <c r="K133" s="18">
        <f t="shared" si="9"/>
        <v>1.9153225806451513E-2</v>
      </c>
      <c r="L133">
        <v>98.277500000000003</v>
      </c>
      <c r="M133" s="15">
        <f t="shared" si="11"/>
        <v>-1.9609914025100483E-3</v>
      </c>
      <c r="N133" s="19">
        <f t="shared" si="10"/>
        <v>103.07015384615383</v>
      </c>
    </row>
    <row r="134" spans="1:14" x14ac:dyDescent="0.3">
      <c r="A134" s="1">
        <v>42309</v>
      </c>
      <c r="C134" s="20">
        <v>102.1</v>
      </c>
      <c r="D134" s="20">
        <v>102.1</v>
      </c>
      <c r="F134" s="8">
        <v>102.2</v>
      </c>
      <c r="H134" s="3">
        <v>97.4</v>
      </c>
      <c r="J134" s="19">
        <f>J135/(1+K135)</f>
        <v>99.298051282051276</v>
      </c>
      <c r="K134" s="18">
        <f t="shared" si="9"/>
        <v>-3.6597428288822842E-2</v>
      </c>
      <c r="L134">
        <v>97.064700000000002</v>
      </c>
      <c r="M134" s="15">
        <f t="shared" si="11"/>
        <v>-1.2340566253720375E-2</v>
      </c>
      <c r="N134" s="19">
        <f t="shared" si="10"/>
        <v>99.298051282051276</v>
      </c>
    </row>
    <row r="135" spans="1:14" x14ac:dyDescent="0.3">
      <c r="A135" s="1">
        <v>42339</v>
      </c>
      <c r="C135" s="20">
        <v>93.2</v>
      </c>
      <c r="D135" s="20">
        <v>93.2</v>
      </c>
      <c r="F135" s="8">
        <v>93.9</v>
      </c>
      <c r="H135" s="3">
        <v>99.9</v>
      </c>
      <c r="J135" s="19">
        <f>J136/(1+K136)</f>
        <v>101.84676923076923</v>
      </c>
      <c r="K135" s="18">
        <f t="shared" si="9"/>
        <v>2.5667351129363469E-2</v>
      </c>
      <c r="L135">
        <v>97.280600000000007</v>
      </c>
      <c r="M135" s="15">
        <f t="shared" si="11"/>
        <v>2.2242895718012079E-3</v>
      </c>
      <c r="N135" s="19">
        <f t="shared" si="10"/>
        <v>101.84676923076923</v>
      </c>
    </row>
    <row r="136" spans="1:14" x14ac:dyDescent="0.3">
      <c r="A136" s="1">
        <v>42370</v>
      </c>
      <c r="C136" s="20">
        <v>96.2</v>
      </c>
      <c r="D136" s="20">
        <v>96.2</v>
      </c>
      <c r="F136" s="8">
        <v>95.9</v>
      </c>
      <c r="H136" s="3">
        <v>98</v>
      </c>
      <c r="J136" s="19">
        <f>J137/(1+K137)</f>
        <v>99.909743589743584</v>
      </c>
      <c r="K136" s="18">
        <f t="shared" si="9"/>
        <v>-1.9019019019019034E-2</v>
      </c>
      <c r="L136">
        <v>103.1724</v>
      </c>
      <c r="M136" s="15">
        <f t="shared" si="11"/>
        <v>6.0565004738868611E-2</v>
      </c>
      <c r="N136" s="19">
        <f t="shared" si="10"/>
        <v>99.909743589743584</v>
      </c>
    </row>
    <row r="137" spans="1:14" x14ac:dyDescent="0.3">
      <c r="A137" s="1">
        <v>42401</v>
      </c>
      <c r="C137" s="20">
        <v>98.4</v>
      </c>
      <c r="D137" s="20">
        <v>98.4</v>
      </c>
      <c r="F137" s="8">
        <v>98.8</v>
      </c>
      <c r="H137" s="3">
        <v>99.4</v>
      </c>
      <c r="J137" s="19">
        <f>J138/(1+K138)</f>
        <v>101.33702564102563</v>
      </c>
      <c r="K137" s="18">
        <f t="shared" si="9"/>
        <v>1.4285714285714235E-2</v>
      </c>
      <c r="L137">
        <v>98.473100000000002</v>
      </c>
      <c r="M137" s="15">
        <f t="shared" si="11"/>
        <v>-4.5548034164175633E-2</v>
      </c>
      <c r="N137" s="19">
        <f t="shared" si="10"/>
        <v>101.33702564102563</v>
      </c>
    </row>
    <row r="138" spans="1:14" x14ac:dyDescent="0.3">
      <c r="A138" s="1">
        <v>42430</v>
      </c>
      <c r="C138" s="20">
        <v>102.8</v>
      </c>
      <c r="D138" s="20">
        <v>102.8</v>
      </c>
      <c r="F138" s="8">
        <v>102.9</v>
      </c>
      <c r="H138" s="3">
        <v>97.9</v>
      </c>
      <c r="J138" s="19">
        <f>J139/(1+K139)</f>
        <v>99.807794871794854</v>
      </c>
      <c r="K138" s="18">
        <f t="shared" si="9"/>
        <v>-1.5090543259557387E-2</v>
      </c>
      <c r="L138">
        <v>98.893699999999995</v>
      </c>
      <c r="M138" s="15">
        <f t="shared" si="11"/>
        <v>4.2712172156660344E-3</v>
      </c>
      <c r="N138" s="19">
        <f t="shared" si="10"/>
        <v>99.807794871794854</v>
      </c>
    </row>
    <row r="139" spans="1:14" x14ac:dyDescent="0.3">
      <c r="A139" s="1">
        <v>42461</v>
      </c>
      <c r="C139" s="20">
        <v>100.7</v>
      </c>
      <c r="D139" s="20">
        <v>100.7</v>
      </c>
      <c r="F139" s="8">
        <v>101</v>
      </c>
      <c r="H139" s="3">
        <v>97.9</v>
      </c>
      <c r="J139" s="19">
        <f>J140/(1+K140)</f>
        <v>99.807794871794854</v>
      </c>
      <c r="K139" s="18">
        <f t="shared" si="9"/>
        <v>0</v>
      </c>
      <c r="L139">
        <v>97.1678</v>
      </c>
      <c r="M139" s="15">
        <f t="shared" si="11"/>
        <v>-1.7452072275584762E-2</v>
      </c>
      <c r="N139" s="19">
        <f t="shared" si="10"/>
        <v>99.807794871794854</v>
      </c>
    </row>
    <row r="140" spans="1:14" x14ac:dyDescent="0.3">
      <c r="A140" s="1">
        <v>42491</v>
      </c>
      <c r="C140" s="20">
        <v>104</v>
      </c>
      <c r="D140" s="20">
        <v>104</v>
      </c>
      <c r="F140" s="8">
        <v>104.6</v>
      </c>
      <c r="H140" s="3">
        <v>100.2</v>
      </c>
      <c r="J140" s="19">
        <f>J141/(1+K141)</f>
        <v>102.15261538461536</v>
      </c>
      <c r="K140" s="18">
        <f t="shared" si="9"/>
        <v>2.3493360572012234E-2</v>
      </c>
      <c r="L140">
        <v>98.661000000000001</v>
      </c>
      <c r="M140" s="15">
        <f t="shared" si="11"/>
        <v>1.5367230708115187E-2</v>
      </c>
      <c r="N140" s="19">
        <f t="shared" si="10"/>
        <v>102.15261538461536</v>
      </c>
    </row>
    <row r="141" spans="1:14" x14ac:dyDescent="0.3">
      <c r="A141" s="1">
        <v>42522</v>
      </c>
      <c r="C141" s="20">
        <v>102.6</v>
      </c>
      <c r="D141" s="20">
        <v>102.6</v>
      </c>
      <c r="F141" s="8">
        <v>102.8</v>
      </c>
      <c r="H141" s="3">
        <v>100.2</v>
      </c>
      <c r="J141" s="19">
        <f>J142/(1+K142)</f>
        <v>102.15261538461536</v>
      </c>
      <c r="K141" s="18">
        <f t="shared" si="9"/>
        <v>0</v>
      </c>
      <c r="L141">
        <v>97.764300000000006</v>
      </c>
      <c r="M141" s="15">
        <f t="shared" si="11"/>
        <v>-9.0886976616899595E-3</v>
      </c>
      <c r="N141" s="19">
        <f t="shared" si="10"/>
        <v>102.15261538461536</v>
      </c>
    </row>
    <row r="142" spans="1:14" x14ac:dyDescent="0.3">
      <c r="A142" s="1">
        <v>42552</v>
      </c>
      <c r="C142" s="20">
        <v>94.2</v>
      </c>
      <c r="D142" s="20">
        <v>94.2</v>
      </c>
      <c r="F142" s="8">
        <v>94.2</v>
      </c>
      <c r="H142" s="3">
        <v>97.2</v>
      </c>
      <c r="J142" s="19">
        <f>J143/(1+K143)</f>
        <v>99.094153846153816</v>
      </c>
      <c r="K142" s="18">
        <f t="shared" si="9"/>
        <v>-2.9940119760479056E-2</v>
      </c>
      <c r="L142">
        <v>98.781599999999997</v>
      </c>
      <c r="M142" s="15">
        <f t="shared" si="11"/>
        <v>1.0405638868175693E-2</v>
      </c>
      <c r="N142" s="19">
        <f t="shared" si="10"/>
        <v>99.094153846153816</v>
      </c>
    </row>
    <row r="143" spans="1:14" x14ac:dyDescent="0.3">
      <c r="A143" s="1">
        <v>42583</v>
      </c>
      <c r="C143" s="20">
        <v>91.7</v>
      </c>
      <c r="D143" s="20">
        <v>91.7</v>
      </c>
      <c r="F143" s="8">
        <v>91.8</v>
      </c>
      <c r="H143" s="3">
        <v>100.6</v>
      </c>
      <c r="J143" s="19">
        <f>J144/(1+K144)</f>
        <v>102.56041025641022</v>
      </c>
      <c r="K143" s="18">
        <f t="shared" si="9"/>
        <v>3.4979423868312765E-2</v>
      </c>
      <c r="L143">
        <v>100.51049999999999</v>
      </c>
      <c r="M143" s="15">
        <f t="shared" si="11"/>
        <v>1.7502247382103597E-2</v>
      </c>
      <c r="N143" s="19">
        <f t="shared" si="10"/>
        <v>102.56041025641022</v>
      </c>
    </row>
    <row r="144" spans="1:14" x14ac:dyDescent="0.3">
      <c r="A144" s="1">
        <v>42614</v>
      </c>
      <c r="C144" s="20">
        <v>101.1</v>
      </c>
      <c r="D144" s="20">
        <v>101.1</v>
      </c>
      <c r="F144" s="8">
        <v>101.1</v>
      </c>
      <c r="H144" s="3">
        <v>100.2</v>
      </c>
      <c r="J144" s="19">
        <f>J145/(1+K145)</f>
        <v>102.15261538461536</v>
      </c>
      <c r="K144" s="18">
        <f t="shared" si="9"/>
        <v>-3.9761431411530213E-3</v>
      </c>
      <c r="L144">
        <v>100.3939</v>
      </c>
      <c r="M144" s="15">
        <f t="shared" si="11"/>
        <v>-1.1600778028165726E-3</v>
      </c>
      <c r="N144" s="19">
        <f t="shared" si="10"/>
        <v>102.15261538461536</v>
      </c>
    </row>
    <row r="145" spans="1:14" x14ac:dyDescent="0.3">
      <c r="A145" s="1">
        <v>42644</v>
      </c>
      <c r="C145" s="20">
        <v>102.1</v>
      </c>
      <c r="D145" s="20">
        <v>102.1</v>
      </c>
      <c r="F145" s="8">
        <v>102</v>
      </c>
      <c r="H145" s="3">
        <v>98.1</v>
      </c>
      <c r="J145" s="19">
        <f>J146/(1+K146)</f>
        <v>100.01169230769227</v>
      </c>
      <c r="K145" s="18">
        <f t="shared" si="9"/>
        <v>-2.0958083832335439E-2</v>
      </c>
      <c r="L145">
        <v>101.44159999999999</v>
      </c>
      <c r="M145" s="15">
        <f t="shared" si="11"/>
        <v>1.0435893017404441E-2</v>
      </c>
      <c r="N145" s="19">
        <f t="shared" si="10"/>
        <v>100.01169230769227</v>
      </c>
    </row>
    <row r="146" spans="1:14" x14ac:dyDescent="0.3">
      <c r="A146" s="1">
        <v>42675</v>
      </c>
      <c r="C146" s="20">
        <v>106.6</v>
      </c>
      <c r="D146" s="20">
        <v>106.6</v>
      </c>
      <c r="F146" s="8">
        <v>106.5</v>
      </c>
      <c r="H146" s="3">
        <v>100.8</v>
      </c>
      <c r="J146" s="19">
        <f>J147/(1+K147)</f>
        <v>102.76430769230767</v>
      </c>
      <c r="K146" s="18">
        <f t="shared" si="9"/>
        <v>2.7522935779816571E-2</v>
      </c>
      <c r="L146">
        <v>101.35980000000001</v>
      </c>
      <c r="M146" s="15">
        <f t="shared" si="11"/>
        <v>-8.0637529376492711E-4</v>
      </c>
      <c r="N146" s="19">
        <f t="shared" si="10"/>
        <v>102.76430769230767</v>
      </c>
    </row>
    <row r="147" spans="1:14" x14ac:dyDescent="0.3">
      <c r="A147" s="1">
        <v>42705</v>
      </c>
      <c r="C147" s="20">
        <v>97.4</v>
      </c>
      <c r="D147" s="20">
        <v>97.4</v>
      </c>
      <c r="F147" s="8">
        <v>97.5</v>
      </c>
      <c r="H147" s="3">
        <v>100.8</v>
      </c>
      <c r="J147" s="19">
        <f>J148/(1+K148)</f>
        <v>102.76430769230767</v>
      </c>
      <c r="K147" s="18">
        <f t="shared" si="9"/>
        <v>0</v>
      </c>
      <c r="L147">
        <v>101.1567</v>
      </c>
      <c r="M147" s="15">
        <f t="shared" si="11"/>
        <v>-2.0037529671527166E-3</v>
      </c>
      <c r="N147" s="19">
        <f t="shared" si="10"/>
        <v>102.76430769230767</v>
      </c>
    </row>
    <row r="148" spans="1:14" x14ac:dyDescent="0.3">
      <c r="A148" s="1">
        <v>42736</v>
      </c>
      <c r="C148" s="20">
        <v>94.1</v>
      </c>
      <c r="D148" s="20">
        <v>94.1</v>
      </c>
      <c r="F148" s="8">
        <v>93.4</v>
      </c>
      <c r="H148" s="3">
        <v>99.1</v>
      </c>
      <c r="J148" s="19">
        <f>J149/(1+K149)</f>
        <v>101.03117948717946</v>
      </c>
      <c r="K148" s="18">
        <f t="shared" si="9"/>
        <v>-1.6865079365079416E-2</v>
      </c>
      <c r="L148">
        <v>100.9579</v>
      </c>
      <c r="M148" s="15">
        <f t="shared" si="11"/>
        <v>-1.9652677479594649E-3</v>
      </c>
      <c r="N148" s="19">
        <f t="shared" si="10"/>
        <v>101.03117948717946</v>
      </c>
    </row>
    <row r="149" spans="1:14" x14ac:dyDescent="0.3">
      <c r="A149" s="1">
        <v>42767</v>
      </c>
      <c r="C149" s="20">
        <v>102.1</v>
      </c>
      <c r="D149" s="20">
        <v>102.1</v>
      </c>
      <c r="F149" s="8">
        <v>101.9</v>
      </c>
      <c r="H149" s="3">
        <v>100.5</v>
      </c>
      <c r="J149" s="19">
        <f>J150/(1+K150)</f>
        <v>102.45846153846152</v>
      </c>
      <c r="K149" s="18">
        <f t="shared" si="9"/>
        <v>1.4127144298688332E-2</v>
      </c>
      <c r="L149">
        <v>101.9171</v>
      </c>
      <c r="M149" s="15">
        <f t="shared" si="11"/>
        <v>9.5009900166307393E-3</v>
      </c>
      <c r="N149" s="19">
        <f t="shared" si="10"/>
        <v>102.45846153846152</v>
      </c>
    </row>
    <row r="150" spans="1:14" x14ac:dyDescent="0.3">
      <c r="A150" s="1">
        <v>42795</v>
      </c>
      <c r="C150" s="20">
        <v>104.6</v>
      </c>
      <c r="D150" s="20">
        <v>104.6</v>
      </c>
      <c r="F150" s="8">
        <v>105.2</v>
      </c>
      <c r="H150" s="3">
        <v>102.5</v>
      </c>
      <c r="J150" s="19">
        <f>J151/(1+K151)</f>
        <v>104.49743589743586</v>
      </c>
      <c r="K150" s="18">
        <f t="shared" si="9"/>
        <v>1.990049751243772E-2</v>
      </c>
      <c r="L150">
        <v>100.7363</v>
      </c>
      <c r="M150" s="15">
        <f t="shared" si="11"/>
        <v>-1.1585886961069436E-2</v>
      </c>
      <c r="N150" s="19">
        <f t="shared" si="10"/>
        <v>104.49743589743586</v>
      </c>
    </row>
    <row r="151" spans="1:14" x14ac:dyDescent="0.3">
      <c r="A151" s="1">
        <v>42826</v>
      </c>
      <c r="C151" s="20">
        <v>107.9</v>
      </c>
      <c r="D151" s="20">
        <v>107.9</v>
      </c>
      <c r="F151" s="8">
        <v>108.5</v>
      </c>
      <c r="H151" s="3">
        <v>100.4</v>
      </c>
      <c r="J151" s="19">
        <f>J152/(1+K152)</f>
        <v>102.35651282051279</v>
      </c>
      <c r="K151" s="18">
        <f t="shared" si="9"/>
        <v>-2.0487804878048688E-2</v>
      </c>
      <c r="L151">
        <v>104.48350000000001</v>
      </c>
      <c r="M151" s="15">
        <f t="shared" si="11"/>
        <v>3.7198110313759747E-2</v>
      </c>
      <c r="N151" s="19">
        <f t="shared" si="10"/>
        <v>102.35651282051279</v>
      </c>
    </row>
    <row r="152" spans="1:14" x14ac:dyDescent="0.3">
      <c r="A152" s="1">
        <v>42856</v>
      </c>
      <c r="C152" s="20">
        <v>104.4</v>
      </c>
      <c r="D152" s="20">
        <v>104.4</v>
      </c>
      <c r="F152" s="8">
        <v>104.5</v>
      </c>
      <c r="H152" s="3">
        <v>101.9</v>
      </c>
      <c r="J152" s="19">
        <f>J153/(1+K153)</f>
        <v>103.88574358974356</v>
      </c>
      <c r="K152" s="18">
        <f t="shared" si="9"/>
        <v>1.4940239043824688E-2</v>
      </c>
      <c r="L152">
        <v>99.054199999999994</v>
      </c>
      <c r="M152" s="15">
        <f t="shared" si="11"/>
        <v>-5.1963228643757242E-2</v>
      </c>
      <c r="N152" s="19">
        <f t="shared" si="10"/>
        <v>103.88574358974356</v>
      </c>
    </row>
    <row r="153" spans="1:14" x14ac:dyDescent="0.3">
      <c r="A153" s="1">
        <v>42887</v>
      </c>
      <c r="C153" s="20">
        <v>108.7</v>
      </c>
      <c r="D153" s="20">
        <v>108.7</v>
      </c>
      <c r="F153" s="8">
        <v>109</v>
      </c>
      <c r="H153" s="3">
        <v>101.9</v>
      </c>
      <c r="J153" s="19">
        <f>J154/(1+K154)</f>
        <v>103.88574358974356</v>
      </c>
      <c r="K153" s="18">
        <f t="shared" si="9"/>
        <v>0</v>
      </c>
      <c r="L153">
        <v>104.22069999999999</v>
      </c>
      <c r="M153" s="15">
        <f t="shared" si="11"/>
        <v>5.2158313327451022E-2</v>
      </c>
      <c r="N153" s="19">
        <f t="shared" si="10"/>
        <v>103.88574358974356</v>
      </c>
    </row>
    <row r="154" spans="1:14" x14ac:dyDescent="0.3">
      <c r="A154" s="1">
        <v>42917</v>
      </c>
      <c r="C154" s="20">
        <v>100.7</v>
      </c>
      <c r="D154" s="20">
        <v>100.7</v>
      </c>
      <c r="F154" s="8">
        <v>100.3</v>
      </c>
      <c r="H154" s="3">
        <v>103</v>
      </c>
      <c r="J154" s="19">
        <f>J155/(1+K155)</f>
        <v>105.00717948717946</v>
      </c>
      <c r="K154" s="18">
        <f t="shared" si="9"/>
        <v>1.0794896957801781E-2</v>
      </c>
      <c r="L154">
        <v>105.12479999999999</v>
      </c>
      <c r="M154" s="15">
        <f t="shared" si="11"/>
        <v>8.6748601765291866E-3</v>
      </c>
      <c r="N154" s="19">
        <f t="shared" si="10"/>
        <v>105.00717948717946</v>
      </c>
    </row>
    <row r="155" spans="1:14" x14ac:dyDescent="0.3">
      <c r="A155" s="1">
        <v>42948</v>
      </c>
      <c r="C155" s="20">
        <v>93.9</v>
      </c>
      <c r="D155" s="20">
        <v>93.9</v>
      </c>
      <c r="F155" s="8">
        <v>93.2</v>
      </c>
      <c r="H155" s="3">
        <v>103</v>
      </c>
      <c r="J155" s="19">
        <f>J156/(1+K156)</f>
        <v>105.00717948717946</v>
      </c>
      <c r="K155" s="18">
        <f t="shared" si="9"/>
        <v>0</v>
      </c>
      <c r="L155">
        <v>103.0539</v>
      </c>
      <c r="M155" s="15">
        <f t="shared" si="11"/>
        <v>-1.9699442947810564E-2</v>
      </c>
      <c r="N155" s="19">
        <f t="shared" si="10"/>
        <v>105.00717948717946</v>
      </c>
    </row>
    <row r="156" spans="1:14" x14ac:dyDescent="0.3">
      <c r="A156" s="1">
        <v>42979</v>
      </c>
      <c r="C156" s="20">
        <v>104.9</v>
      </c>
      <c r="D156" s="20">
        <v>104.9</v>
      </c>
      <c r="F156" s="8">
        <v>104.3</v>
      </c>
      <c r="H156" s="3">
        <v>101.8</v>
      </c>
      <c r="J156" s="19">
        <f>J157/(1+K157)</f>
        <v>103.78379487179484</v>
      </c>
      <c r="K156" s="18">
        <f t="shared" si="9"/>
        <v>-1.1650485436893177E-2</v>
      </c>
      <c r="L156">
        <v>104.2741</v>
      </c>
      <c r="M156" s="15">
        <f t="shared" si="11"/>
        <v>1.1840405845872981E-2</v>
      </c>
      <c r="N156" s="19">
        <f t="shared" si="10"/>
        <v>103.78379487179484</v>
      </c>
    </row>
    <row r="157" spans="1:14" x14ac:dyDescent="0.3">
      <c r="A157" s="1">
        <v>43009</v>
      </c>
      <c r="C157" s="20">
        <v>104.9</v>
      </c>
      <c r="D157" s="20">
        <v>104.9</v>
      </c>
      <c r="F157" s="8">
        <v>104.6</v>
      </c>
      <c r="H157" s="3">
        <v>98.3</v>
      </c>
      <c r="J157" s="19">
        <f>J158/(1+K158)</f>
        <v>100.2155897435897</v>
      </c>
      <c r="K157" s="18">
        <f t="shared" si="9"/>
        <v>-3.4381139489194523E-2</v>
      </c>
      <c r="L157">
        <v>104.16849999999999</v>
      </c>
      <c r="M157" s="15">
        <f t="shared" si="11"/>
        <v>-1.0127155257154685E-3</v>
      </c>
      <c r="N157" s="19">
        <f t="shared" si="10"/>
        <v>100.2155897435897</v>
      </c>
    </row>
    <row r="158" spans="1:14" x14ac:dyDescent="0.3">
      <c r="A158" s="1">
        <v>43040</v>
      </c>
      <c r="C158" s="20">
        <v>110.5</v>
      </c>
      <c r="D158" s="20">
        <v>110.5</v>
      </c>
      <c r="F158" s="8">
        <v>110.3</v>
      </c>
      <c r="H158" s="3">
        <v>107.3</v>
      </c>
      <c r="J158" s="19">
        <f>J159/(1+K159)</f>
        <v>109.3909743589743</v>
      </c>
      <c r="K158" s="18">
        <f t="shared" si="9"/>
        <v>9.1556459816886981E-2</v>
      </c>
      <c r="L158">
        <v>105.15779999999999</v>
      </c>
      <c r="M158" s="15">
        <f t="shared" si="11"/>
        <v>9.4971128508138936E-3</v>
      </c>
      <c r="N158" s="19">
        <f t="shared" si="10"/>
        <v>109.3909743589743</v>
      </c>
    </row>
    <row r="159" spans="1:14" x14ac:dyDescent="0.3">
      <c r="A159" s="1">
        <v>43070</v>
      </c>
      <c r="C159" s="20">
        <v>108.8</v>
      </c>
      <c r="D159" s="20">
        <v>108.8</v>
      </c>
      <c r="F159" s="8">
        <v>109</v>
      </c>
      <c r="H159" s="3">
        <v>106.5</v>
      </c>
      <c r="J159" s="19">
        <f>J160/(1+K160)</f>
        <v>108.57538461538456</v>
      </c>
      <c r="K159" s="18">
        <f t="shared" si="9"/>
        <v>-7.45573159366264E-3</v>
      </c>
      <c r="L159">
        <v>112.2081</v>
      </c>
      <c r="M159" s="15">
        <f t="shared" si="11"/>
        <v>6.7044955295755493E-2</v>
      </c>
      <c r="N159" s="19">
        <f t="shared" si="10"/>
        <v>108.57538461538456</v>
      </c>
    </row>
    <row r="160" spans="1:14" x14ac:dyDescent="0.3">
      <c r="A160" s="1">
        <v>43101</v>
      </c>
      <c r="C160" s="20">
        <v>97.5</v>
      </c>
      <c r="D160" s="20">
        <v>97.5</v>
      </c>
      <c r="F160" s="8">
        <v>97.7</v>
      </c>
      <c r="H160" s="3">
        <v>105.6</v>
      </c>
      <c r="J160" s="19">
        <f>J161/(1+K161)</f>
        <v>107.65784615384609</v>
      </c>
      <c r="K160" s="18">
        <f t="shared" si="9"/>
        <v>-8.4507042253522124E-3</v>
      </c>
      <c r="L160">
        <v>104.33710000000001</v>
      </c>
      <c r="M160" s="15">
        <f t="shared" si="11"/>
        <v>-7.0146451102906071E-2</v>
      </c>
      <c r="N160" s="19">
        <f t="shared" si="10"/>
        <v>107.65784615384609</v>
      </c>
    </row>
    <row r="161" spans="1:14" x14ac:dyDescent="0.3">
      <c r="A161" s="1">
        <v>43132</v>
      </c>
      <c r="C161" s="20">
        <v>104.5</v>
      </c>
      <c r="D161" s="20">
        <v>104.5</v>
      </c>
      <c r="F161" s="8">
        <v>104.4</v>
      </c>
      <c r="H161" s="3">
        <v>102.6</v>
      </c>
      <c r="J161" s="19">
        <f>J162/(1+K162)</f>
        <v>104.59938461538455</v>
      </c>
      <c r="K161" s="18">
        <f t="shared" si="9"/>
        <v>-2.8409090909090939E-2</v>
      </c>
      <c r="L161">
        <v>104.1999</v>
      </c>
      <c r="M161" s="15">
        <f t="shared" si="11"/>
        <v>-1.3149685011372148E-3</v>
      </c>
      <c r="N161" s="19">
        <f t="shared" si="10"/>
        <v>104.59938461538455</v>
      </c>
    </row>
    <row r="162" spans="1:14" x14ac:dyDescent="0.3">
      <c r="A162" s="1">
        <v>43160</v>
      </c>
      <c r="C162" s="20">
        <v>108.1</v>
      </c>
      <c r="D162" s="20">
        <v>108.1</v>
      </c>
      <c r="F162" s="8">
        <v>108.8</v>
      </c>
      <c r="H162" s="3">
        <v>103.3</v>
      </c>
      <c r="J162" s="19">
        <f>J163/(1+K163)</f>
        <v>105.31302564102558</v>
      </c>
      <c r="K162" s="18">
        <f t="shared" si="9"/>
        <v>6.8226120857699524E-3</v>
      </c>
      <c r="L162">
        <v>104.2791</v>
      </c>
      <c r="M162" s="15">
        <f t="shared" si="11"/>
        <v>7.6007750487283587E-4</v>
      </c>
      <c r="N162" s="19">
        <f t="shared" si="10"/>
        <v>105.31302564102558</v>
      </c>
    </row>
    <row r="163" spans="1:14" x14ac:dyDescent="0.3">
      <c r="A163" s="1">
        <v>43191</v>
      </c>
      <c r="C163" s="20">
        <v>105.9</v>
      </c>
      <c r="D163" s="20">
        <v>105.9</v>
      </c>
      <c r="F163" s="8">
        <v>106.2</v>
      </c>
      <c r="H163" s="3">
        <v>105.5</v>
      </c>
      <c r="J163" s="19">
        <f>J164/(1+K164)</f>
        <v>107.55589743589738</v>
      </c>
      <c r="K163" s="18">
        <f t="shared" si="9"/>
        <v>2.1297192642788065E-2</v>
      </c>
      <c r="L163">
        <v>102.5806</v>
      </c>
      <c r="M163" s="15">
        <f t="shared" si="11"/>
        <v>-1.6288019363419837E-2</v>
      </c>
      <c r="N163" s="19">
        <f t="shared" si="10"/>
        <v>107.55589743589738</v>
      </c>
    </row>
    <row r="164" spans="1:14" x14ac:dyDescent="0.3">
      <c r="A164" s="1">
        <v>43221</v>
      </c>
      <c r="C164" s="20">
        <v>108.5</v>
      </c>
      <c r="D164" s="20">
        <v>108.5</v>
      </c>
      <c r="F164" s="8">
        <v>109</v>
      </c>
      <c r="H164" s="3">
        <v>99</v>
      </c>
      <c r="J164" s="19">
        <f>J165/(1+K165)</f>
        <v>100.92923076923071</v>
      </c>
      <c r="K164" s="18">
        <f t="shared" si="9"/>
        <v>-6.1611374407582908E-2</v>
      </c>
      <c r="L164">
        <v>103.2025</v>
      </c>
      <c r="M164" s="15">
        <f t="shared" si="11"/>
        <v>6.0625498388584553E-3</v>
      </c>
      <c r="N164" s="19">
        <f t="shared" si="10"/>
        <v>100.92923076923071</v>
      </c>
    </row>
    <row r="165" spans="1:14" x14ac:dyDescent="0.3">
      <c r="A165" s="1">
        <v>43252</v>
      </c>
      <c r="C165" s="20">
        <v>106</v>
      </c>
      <c r="D165" s="20">
        <v>106</v>
      </c>
      <c r="F165" s="8">
        <v>106.6</v>
      </c>
      <c r="H165" s="3">
        <v>105.7</v>
      </c>
      <c r="J165" s="19">
        <f>J166/(1+K166)</f>
        <v>107.75979487179482</v>
      </c>
      <c r="K165" s="18">
        <f t="shared" si="9"/>
        <v>6.7676767676767779E-2</v>
      </c>
      <c r="L165">
        <v>101.72329999999999</v>
      </c>
      <c r="M165" s="15">
        <f t="shared" si="11"/>
        <v>-1.4332986119522384E-2</v>
      </c>
      <c r="N165" s="19">
        <f t="shared" si="10"/>
        <v>107.75979487179482</v>
      </c>
    </row>
    <row r="166" spans="1:14" x14ac:dyDescent="0.3">
      <c r="A166" s="1">
        <v>43282</v>
      </c>
      <c r="C166" s="20">
        <v>97.9</v>
      </c>
      <c r="D166" s="20">
        <v>97.9</v>
      </c>
      <c r="F166" s="8">
        <v>98.1</v>
      </c>
      <c r="H166" s="3">
        <v>102.5</v>
      </c>
      <c r="J166" s="19">
        <f>J167/(1+K167)</f>
        <v>104.49743589743585</v>
      </c>
      <c r="K166" s="18">
        <f t="shared" si="9"/>
        <v>-3.0274361400189242E-2</v>
      </c>
      <c r="L166">
        <v>102.1403</v>
      </c>
      <c r="M166" s="15">
        <f t="shared" si="11"/>
        <v>4.0993558014732479E-3</v>
      </c>
      <c r="N166" s="19">
        <f t="shared" si="10"/>
        <v>104.49743589743585</v>
      </c>
    </row>
    <row r="167" spans="1:14" x14ac:dyDescent="0.3">
      <c r="A167" s="1">
        <v>43313</v>
      </c>
      <c r="C167" s="20">
        <v>92.3</v>
      </c>
      <c r="D167" s="20">
        <v>92.3</v>
      </c>
      <c r="F167" s="8">
        <v>92.1</v>
      </c>
      <c r="H167" s="3">
        <v>101.4</v>
      </c>
      <c r="J167" s="19">
        <f>J168/(1+K168)</f>
        <v>103.37599999999996</v>
      </c>
      <c r="K167" s="18">
        <f t="shared" si="9"/>
        <v>-1.0731707317073069E-2</v>
      </c>
      <c r="L167">
        <v>101.75530000000001</v>
      </c>
      <c r="M167" s="15">
        <f t="shared" si="11"/>
        <v>-3.7693251341536227E-3</v>
      </c>
      <c r="N167" s="19">
        <f t="shared" si="10"/>
        <v>103.37599999999996</v>
      </c>
    </row>
    <row r="168" spans="1:14" x14ac:dyDescent="0.3">
      <c r="A168" s="1">
        <v>43344</v>
      </c>
      <c r="D168" s="8"/>
      <c r="F168" s="8">
        <v>104.8</v>
      </c>
      <c r="H168" s="3">
        <v>100.3</v>
      </c>
      <c r="J168" s="19">
        <f>J169/(1+K169)</f>
        <v>102.25456410256406</v>
      </c>
      <c r="K168" s="18">
        <f t="shared" si="9"/>
        <v>-1.0848126232741673E-2</v>
      </c>
      <c r="M168" s="15">
        <f t="shared" si="11"/>
        <v>-1</v>
      </c>
      <c r="N168" s="19">
        <f t="shared" si="10"/>
        <v>102.25456410256406</v>
      </c>
    </row>
    <row r="169" spans="1:14" x14ac:dyDescent="0.3">
      <c r="A169" s="1">
        <v>43374</v>
      </c>
      <c r="D169" s="8"/>
      <c r="F169" s="8">
        <v>102</v>
      </c>
      <c r="H169" s="3">
        <v>102.1</v>
      </c>
      <c r="J169" s="19">
        <f>J170/(1+K170)</f>
        <v>104.08964102564099</v>
      </c>
      <c r="K169" s="18">
        <f t="shared" si="9"/>
        <v>1.7946161515453696E-2</v>
      </c>
      <c r="M169" s="15" t="e">
        <f t="shared" si="11"/>
        <v>#DIV/0!</v>
      </c>
      <c r="N169" s="19">
        <f t="shared" si="10"/>
        <v>104.08964102564099</v>
      </c>
    </row>
    <row r="170" spans="1:14" x14ac:dyDescent="0.3">
      <c r="A170" s="1">
        <v>43405</v>
      </c>
      <c r="D170" s="8"/>
      <c r="F170" s="8">
        <v>104.4</v>
      </c>
      <c r="H170" s="3">
        <v>99.5</v>
      </c>
      <c r="J170" s="19">
        <f>J171/(1+K171)</f>
        <v>101.43897435897432</v>
      </c>
      <c r="K170" s="18">
        <f t="shared" si="9"/>
        <v>-2.5465230166503372E-2</v>
      </c>
      <c r="M170" s="15" t="e">
        <f t="shared" si="11"/>
        <v>#DIV/0!</v>
      </c>
      <c r="N170" s="19">
        <f t="shared" si="10"/>
        <v>101.43897435897432</v>
      </c>
    </row>
    <row r="171" spans="1:14" x14ac:dyDescent="0.3">
      <c r="A171" s="1">
        <v>43435</v>
      </c>
      <c r="D171" s="8"/>
      <c r="F171" s="8">
        <v>100</v>
      </c>
      <c r="H171" s="3">
        <v>100.3</v>
      </c>
      <c r="J171" s="19">
        <f>J172/(1+K172)</f>
        <v>102.25456410256406</v>
      </c>
      <c r="K171" s="18">
        <f t="shared" si="9"/>
        <v>8.040201005025116E-3</v>
      </c>
      <c r="M171" s="15" t="e">
        <f t="shared" si="11"/>
        <v>#DIV/0!</v>
      </c>
      <c r="N171" s="19">
        <f t="shared" si="10"/>
        <v>102.25456410256406</v>
      </c>
    </row>
    <row r="172" spans="1:14" x14ac:dyDescent="0.3">
      <c r="A172" s="1">
        <v>43466</v>
      </c>
      <c r="D172" s="8"/>
      <c r="F172" s="8">
        <v>97.1</v>
      </c>
      <c r="H172" s="3">
        <v>100.8</v>
      </c>
      <c r="J172" s="19">
        <f>J173/(1+K173)</f>
        <v>102.76430769230765</v>
      </c>
      <c r="K172" s="18">
        <f t="shared" si="9"/>
        <v>4.9850448654038537E-3</v>
      </c>
      <c r="M172" s="15" t="e">
        <f t="shared" si="11"/>
        <v>#DIV/0!</v>
      </c>
      <c r="N172" s="19">
        <f t="shared" si="10"/>
        <v>102.76430769230765</v>
      </c>
    </row>
    <row r="173" spans="1:14" x14ac:dyDescent="0.3">
      <c r="A173" s="1">
        <v>43497</v>
      </c>
      <c r="D173" s="8"/>
      <c r="F173" s="8">
        <v>103.4</v>
      </c>
      <c r="H173" s="3">
        <v>101.3</v>
      </c>
      <c r="J173" s="19">
        <f>J174/(1+K174)</f>
        <v>103.27405128205125</v>
      </c>
      <c r="K173" s="18">
        <f t="shared" si="9"/>
        <v>4.9603174603174427E-3</v>
      </c>
      <c r="M173" s="15" t="e">
        <f t="shared" si="11"/>
        <v>#DIV/0!</v>
      </c>
      <c r="N173" s="19">
        <f t="shared" si="10"/>
        <v>103.27405128205125</v>
      </c>
    </row>
    <row r="174" spans="1:14" x14ac:dyDescent="0.3">
      <c r="A174" s="1">
        <v>43525</v>
      </c>
      <c r="D174" s="8"/>
      <c r="F174" s="8">
        <v>105</v>
      </c>
      <c r="H174" s="3">
        <v>99.5</v>
      </c>
      <c r="J174" s="19">
        <f>J175/(1+K175)</f>
        <v>101.43897435897433</v>
      </c>
      <c r="K174" s="18">
        <f t="shared" si="9"/>
        <v>-1.7769002961500413E-2</v>
      </c>
      <c r="M174" s="15" t="e">
        <f t="shared" si="11"/>
        <v>#DIV/0!</v>
      </c>
      <c r="N174" s="19">
        <f t="shared" si="10"/>
        <v>101.43897435897433</v>
      </c>
    </row>
    <row r="175" spans="1:14" x14ac:dyDescent="0.3">
      <c r="A175" s="1">
        <v>43556</v>
      </c>
      <c r="D175" s="8"/>
      <c r="F175" s="8">
        <v>104.9</v>
      </c>
      <c r="H175" s="3">
        <v>101.1</v>
      </c>
      <c r="J175" s="19">
        <f>J176/(1+K176)</f>
        <v>103.07015384615381</v>
      </c>
      <c r="K175" s="18">
        <f t="shared" si="9"/>
        <v>1.6080402010050232E-2</v>
      </c>
      <c r="M175" s="15" t="e">
        <f t="shared" si="11"/>
        <v>#DIV/0!</v>
      </c>
      <c r="N175" s="19">
        <f t="shared" si="10"/>
        <v>103.07015384615381</v>
      </c>
    </row>
    <row r="176" spans="1:14" x14ac:dyDescent="0.3">
      <c r="A176" s="1">
        <v>43586</v>
      </c>
      <c r="D176" s="8"/>
      <c r="F176" s="8">
        <v>103.7</v>
      </c>
      <c r="H176" s="3">
        <v>101</v>
      </c>
      <c r="J176" s="19">
        <f>J177/(1+K177)</f>
        <v>102.9682051282051</v>
      </c>
      <c r="K176" s="18">
        <f t="shared" si="9"/>
        <v>-9.8911968348169843E-4</v>
      </c>
      <c r="M176" s="15" t="e">
        <f t="shared" si="11"/>
        <v>#DIV/0!</v>
      </c>
      <c r="N176" s="19">
        <f t="shared" si="10"/>
        <v>102.9682051282051</v>
      </c>
    </row>
    <row r="177" spans="1:14" x14ac:dyDescent="0.3">
      <c r="A177" s="1">
        <v>43617</v>
      </c>
      <c r="D177" s="8"/>
      <c r="F177" s="8">
        <v>109.5</v>
      </c>
      <c r="H177" s="3">
        <v>98</v>
      </c>
      <c r="J177" s="19">
        <f>J178/(1+K178)</f>
        <v>99.909743589743556</v>
      </c>
      <c r="K177" s="18">
        <f t="shared" si="9"/>
        <v>-2.9702970297029729E-2</v>
      </c>
      <c r="M177" s="15" t="e">
        <f t="shared" si="11"/>
        <v>#DIV/0!</v>
      </c>
      <c r="N177" s="19">
        <f t="shared" si="10"/>
        <v>99.909743589743556</v>
      </c>
    </row>
    <row r="178" spans="1:14" x14ac:dyDescent="0.3">
      <c r="A178" s="1">
        <v>43647</v>
      </c>
      <c r="D178" s="8"/>
      <c r="F178" s="8">
        <v>94.2</v>
      </c>
      <c r="H178" s="3">
        <v>100</v>
      </c>
      <c r="J178" s="19">
        <f>J179/(1+K179)</f>
        <v>101.94871794871791</v>
      </c>
      <c r="K178" s="18">
        <f t="shared" si="9"/>
        <v>2.0408163265306145E-2</v>
      </c>
      <c r="M178" s="15" t="e">
        <f t="shared" si="11"/>
        <v>#DIV/0!</v>
      </c>
      <c r="N178" s="19">
        <f t="shared" si="10"/>
        <v>101.94871794871791</v>
      </c>
    </row>
    <row r="179" spans="1:14" x14ac:dyDescent="0.3">
      <c r="A179" s="1">
        <v>43678</v>
      </c>
      <c r="D179" s="8"/>
      <c r="F179" s="8">
        <v>91.4</v>
      </c>
      <c r="H179" s="3">
        <v>99.5</v>
      </c>
      <c r="J179" s="19">
        <f>J180/(1+K180)</f>
        <v>101.43897435897432</v>
      </c>
      <c r="K179" s="18">
        <f t="shared" si="9"/>
        <v>-5.0000000000000044E-3</v>
      </c>
      <c r="M179" s="15" t="e">
        <f t="shared" si="11"/>
        <v>#DIV/0!</v>
      </c>
      <c r="N179" s="19">
        <f t="shared" si="10"/>
        <v>101.43897435897432</v>
      </c>
    </row>
    <row r="180" spans="1:14" x14ac:dyDescent="0.3">
      <c r="A180" s="1">
        <v>43709</v>
      </c>
      <c r="D180" s="8"/>
      <c r="F180" s="8">
        <v>100.5</v>
      </c>
      <c r="H180" s="3">
        <v>97.9</v>
      </c>
      <c r="J180" s="19">
        <f>J181/(1+K181)</f>
        <v>99.80779487179484</v>
      </c>
      <c r="K180" s="18">
        <f t="shared" si="9"/>
        <v>-1.6080402010050232E-2</v>
      </c>
      <c r="M180" s="15" t="e">
        <f t="shared" si="11"/>
        <v>#DIV/0!</v>
      </c>
      <c r="N180" s="19">
        <f t="shared" si="10"/>
        <v>99.80779487179484</v>
      </c>
    </row>
    <row r="181" spans="1:14" x14ac:dyDescent="0.3">
      <c r="A181" s="1">
        <v>43739</v>
      </c>
      <c r="D181" s="8"/>
      <c r="F181" s="8">
        <v>99.3</v>
      </c>
      <c r="H181" s="3">
        <v>99.3</v>
      </c>
      <c r="J181" s="19">
        <f>J182/(1+K182)</f>
        <v>101.23507692307689</v>
      </c>
      <c r="K181" s="18">
        <f t="shared" si="9"/>
        <v>1.4300306435137911E-2</v>
      </c>
      <c r="M181" s="15" t="e">
        <f t="shared" si="11"/>
        <v>#DIV/0!</v>
      </c>
      <c r="N181" s="19">
        <f t="shared" si="10"/>
        <v>101.23507692307689</v>
      </c>
    </row>
    <row r="182" spans="1:14" x14ac:dyDescent="0.3">
      <c r="A182" s="1">
        <v>43770</v>
      </c>
      <c r="D182" s="8"/>
      <c r="F182" s="8">
        <v>104.9</v>
      </c>
      <c r="H182" s="3">
        <v>98.1</v>
      </c>
      <c r="J182" s="19">
        <f>J183/(1+K183)</f>
        <v>100.01169230769227</v>
      </c>
      <c r="K182" s="18">
        <f t="shared" si="9"/>
        <v>-1.2084592145015116E-2</v>
      </c>
      <c r="M182" s="15" t="e">
        <f t="shared" si="11"/>
        <v>#DIV/0!</v>
      </c>
      <c r="N182" s="19">
        <f t="shared" si="10"/>
        <v>100.01169230769227</v>
      </c>
    </row>
    <row r="183" spans="1:14" x14ac:dyDescent="0.3">
      <c r="A183" s="1">
        <v>43800</v>
      </c>
      <c r="D183" s="8"/>
      <c r="F183" s="8">
        <v>93.5</v>
      </c>
      <c r="H183" s="3">
        <v>96.6</v>
      </c>
      <c r="J183" s="19">
        <f>J184/(1+K184)</f>
        <v>98.482461538461507</v>
      </c>
      <c r="K183" s="18">
        <f t="shared" si="9"/>
        <v>-1.5290519877675823E-2</v>
      </c>
      <c r="M183" s="15" t="e">
        <f t="shared" si="11"/>
        <v>#DIV/0!</v>
      </c>
      <c r="N183" s="19">
        <f t="shared" si="10"/>
        <v>98.482461538461507</v>
      </c>
    </row>
    <row r="184" spans="1:14" x14ac:dyDescent="0.3">
      <c r="A184" s="1">
        <v>43831</v>
      </c>
      <c r="D184" s="8"/>
      <c r="F184" s="8">
        <v>93.4</v>
      </c>
      <c r="H184" s="3">
        <v>99.1</v>
      </c>
      <c r="J184" s="19">
        <f>J185/(1+K185)</f>
        <v>101.03117948717946</v>
      </c>
      <c r="K184" s="18">
        <f t="shared" si="9"/>
        <v>2.5879917184264967E-2</v>
      </c>
      <c r="M184" s="15" t="e">
        <f t="shared" si="11"/>
        <v>#DIV/0!</v>
      </c>
      <c r="N184" s="19">
        <f t="shared" si="10"/>
        <v>101.03117948717946</v>
      </c>
    </row>
    <row r="185" spans="1:14" x14ac:dyDescent="0.3">
      <c r="A185" s="1">
        <v>43862</v>
      </c>
      <c r="D185" s="8"/>
      <c r="F185" s="8">
        <v>100.7</v>
      </c>
      <c r="H185" s="3">
        <v>99.8</v>
      </c>
      <c r="J185" s="19">
        <f>J186/(1+K186)</f>
        <v>101.7448205128205</v>
      </c>
      <c r="K185" s="18">
        <f t="shared" si="9"/>
        <v>7.0635721493441661E-3</v>
      </c>
      <c r="M185" s="15" t="e">
        <f t="shared" si="11"/>
        <v>#DIV/0!</v>
      </c>
      <c r="N185" s="19">
        <f t="shared" si="10"/>
        <v>101.7448205128205</v>
      </c>
    </row>
    <row r="186" spans="1:14" x14ac:dyDescent="0.3">
      <c r="A186" s="1">
        <v>43891</v>
      </c>
      <c r="D186" s="8"/>
      <c r="F186" s="8">
        <v>98.1</v>
      </c>
      <c r="H186" s="3">
        <v>93.7</v>
      </c>
      <c r="J186" s="19">
        <f>J187/(1+K187)</f>
        <v>95.525948717948708</v>
      </c>
      <c r="K186" s="18">
        <f t="shared" si="9"/>
        <v>-6.112224448897785E-2</v>
      </c>
      <c r="M186" s="15" t="e">
        <f t="shared" si="11"/>
        <v>#DIV/0!</v>
      </c>
      <c r="N186" s="19">
        <f t="shared" si="10"/>
        <v>95.525948717948708</v>
      </c>
    </row>
    <row r="187" spans="1:14" x14ac:dyDescent="0.3">
      <c r="A187" s="1">
        <v>43922</v>
      </c>
      <c r="D187" s="8"/>
      <c r="F187" s="8">
        <v>84.6</v>
      </c>
      <c r="H187" s="3">
        <v>81.5</v>
      </c>
      <c r="J187" s="19">
        <f>J188/(1+K188)</f>
        <v>83.088205128205118</v>
      </c>
      <c r="K187" s="18">
        <f t="shared" si="9"/>
        <v>-0.13020277481323372</v>
      </c>
      <c r="M187" s="15" t="e">
        <f t="shared" si="11"/>
        <v>#DIV/0!</v>
      </c>
      <c r="N187" s="19">
        <f t="shared" si="10"/>
        <v>83.088205128205118</v>
      </c>
    </row>
    <row r="188" spans="1:14" x14ac:dyDescent="0.3">
      <c r="A188" s="1">
        <v>43952</v>
      </c>
      <c r="D188" s="8"/>
      <c r="F188" s="8">
        <v>88</v>
      </c>
      <c r="H188" s="3">
        <v>82.7</v>
      </c>
      <c r="J188" s="19">
        <f>J189/(1+K189)</f>
        <v>84.311589743589749</v>
      </c>
      <c r="K188" s="18">
        <f t="shared" ref="K188:K194" si="12">H188/H187-1</f>
        <v>1.4723926380368235E-2</v>
      </c>
      <c r="M188" s="15" t="e">
        <f t="shared" si="11"/>
        <v>#DIV/0!</v>
      </c>
      <c r="N188" s="19">
        <f t="shared" si="10"/>
        <v>84.311589743589749</v>
      </c>
    </row>
    <row r="189" spans="1:14" x14ac:dyDescent="0.3">
      <c r="A189" s="1">
        <v>43983</v>
      </c>
      <c r="D189" s="8"/>
      <c r="F189" s="8">
        <v>91.9</v>
      </c>
      <c r="H189" s="3">
        <v>86.3</v>
      </c>
      <c r="J189" s="19">
        <f>J190/(1+K190)</f>
        <v>87.981743589743587</v>
      </c>
      <c r="K189" s="18">
        <f t="shared" si="12"/>
        <v>4.3530834340991476E-2</v>
      </c>
      <c r="M189" s="15" t="e">
        <f t="shared" si="11"/>
        <v>#DIV/0!</v>
      </c>
      <c r="N189" s="19">
        <f t="shared" ref="N189:N252" si="13">J189</f>
        <v>87.981743589743587</v>
      </c>
    </row>
    <row r="190" spans="1:14" x14ac:dyDescent="0.3">
      <c r="A190" s="1">
        <v>44013</v>
      </c>
      <c r="D190" s="8"/>
      <c r="F190" s="8">
        <v>84.4</v>
      </c>
      <c r="H190" s="3">
        <v>90.8</v>
      </c>
      <c r="J190" s="19">
        <f>J191/(1+K191)</f>
        <v>92.569435897435895</v>
      </c>
      <c r="K190" s="18">
        <f t="shared" si="12"/>
        <v>5.2143684820393998E-2</v>
      </c>
      <c r="M190" s="15" t="e">
        <f t="shared" si="11"/>
        <v>#DIV/0!</v>
      </c>
      <c r="N190" s="19">
        <f t="shared" si="13"/>
        <v>92.569435897435895</v>
      </c>
    </row>
    <row r="191" spans="1:14" x14ac:dyDescent="0.3">
      <c r="A191" s="1">
        <v>44044</v>
      </c>
      <c r="D191" s="8"/>
      <c r="F191" s="8">
        <v>87.1</v>
      </c>
      <c r="H191" s="3">
        <v>91.2</v>
      </c>
      <c r="J191" s="19">
        <f>J192/(1+K192)</f>
        <v>92.977230769230772</v>
      </c>
      <c r="K191" s="18">
        <f t="shared" si="12"/>
        <v>4.405286343612369E-3</v>
      </c>
      <c r="M191" s="15" t="e">
        <f t="shared" si="11"/>
        <v>#DIV/0!</v>
      </c>
      <c r="N191" s="19">
        <f t="shared" si="13"/>
        <v>92.977230769230772</v>
      </c>
    </row>
    <row r="192" spans="1:14" x14ac:dyDescent="0.3">
      <c r="A192" s="1">
        <v>44075</v>
      </c>
      <c r="D192" s="8"/>
      <c r="F192" s="8">
        <v>94.7</v>
      </c>
      <c r="H192" s="3">
        <v>94.1</v>
      </c>
      <c r="J192" s="19">
        <f>J193/(1+K193)</f>
        <v>95.9337435897436</v>
      </c>
      <c r="K192" s="18">
        <f t="shared" si="12"/>
        <v>3.1798245614035103E-2</v>
      </c>
      <c r="M192" s="15" t="e">
        <f t="shared" si="11"/>
        <v>#DIV/0!</v>
      </c>
      <c r="N192" s="19">
        <f t="shared" si="13"/>
        <v>95.9337435897436</v>
      </c>
    </row>
    <row r="193" spans="1:14" x14ac:dyDescent="0.3">
      <c r="A193" s="1">
        <v>44105</v>
      </c>
      <c r="D193" s="8"/>
      <c r="F193" s="8">
        <v>95.6</v>
      </c>
      <c r="H193" s="3">
        <v>95.5</v>
      </c>
      <c r="J193" s="19">
        <f>J194/(1+K194)</f>
        <v>97.361025641025662</v>
      </c>
      <c r="K193" s="18">
        <f t="shared" si="12"/>
        <v>1.4877789585547418E-2</v>
      </c>
      <c r="M193" s="15" t="e">
        <f t="shared" si="11"/>
        <v>#DIV/0!</v>
      </c>
      <c r="N193" s="19">
        <f t="shared" si="13"/>
        <v>97.361025641025662</v>
      </c>
    </row>
    <row r="194" spans="1:14" x14ac:dyDescent="0.3">
      <c r="A194" s="1">
        <v>44136</v>
      </c>
      <c r="D194" s="8"/>
      <c r="F194" s="8">
        <v>102.7</v>
      </c>
      <c r="H194" s="3">
        <v>97.7</v>
      </c>
      <c r="J194" s="19">
        <f>J195/(1+K195)</f>
        <v>99.603897435897451</v>
      </c>
      <c r="K194" s="18">
        <f t="shared" si="12"/>
        <v>2.3036649214659644E-2</v>
      </c>
      <c r="M194" s="15" t="e">
        <f t="shared" si="11"/>
        <v>#DIV/0!</v>
      </c>
      <c r="N194" s="19">
        <f t="shared" si="13"/>
        <v>99.603897435897451</v>
      </c>
    </row>
    <row r="195" spans="1:14" x14ac:dyDescent="0.3">
      <c r="A195" s="1">
        <v>44166</v>
      </c>
      <c r="D195" s="8"/>
      <c r="F195" s="8">
        <v>90.2</v>
      </c>
      <c r="H195" s="3">
        <v>97.6</v>
      </c>
      <c r="J195" s="19">
        <f>J196/(1+K196)</f>
        <v>99.501948717948721</v>
      </c>
      <c r="K195" s="18">
        <f>H195/H194-1</f>
        <v>-1.0235414534289777E-3</v>
      </c>
      <c r="M195" s="15" t="e">
        <f t="shared" si="11"/>
        <v>#DIV/0!</v>
      </c>
      <c r="N195" s="19">
        <f t="shared" si="13"/>
        <v>99.501948717948721</v>
      </c>
    </row>
    <row r="196" spans="1:14" x14ac:dyDescent="0.3">
      <c r="A196" s="1">
        <v>44197</v>
      </c>
      <c r="D196" s="8"/>
      <c r="F196" s="8">
        <v>94.9</v>
      </c>
      <c r="G196" s="8">
        <v>97.1</v>
      </c>
      <c r="H196" s="3">
        <v>97.5</v>
      </c>
      <c r="I196" s="21">
        <v>99.4</v>
      </c>
      <c r="J196" s="21">
        <v>99.4</v>
      </c>
      <c r="K196" s="18">
        <f>H196/H195-1</f>
        <v>-1.0245901639344135E-3</v>
      </c>
      <c r="M196" s="15" t="e">
        <f t="shared" ref="M196:M257" si="14">(L196/L195-1)</f>
        <v>#DIV/0!</v>
      </c>
      <c r="N196" s="19">
        <f t="shared" si="13"/>
        <v>99.4</v>
      </c>
    </row>
    <row r="197" spans="1:14" x14ac:dyDescent="0.3">
      <c r="A197" s="1">
        <v>44228</v>
      </c>
      <c r="D197" s="8"/>
      <c r="F197" s="8">
        <v>97.2</v>
      </c>
      <c r="G197" s="8">
        <v>100.1</v>
      </c>
      <c r="H197" s="3">
        <v>95.7</v>
      </c>
      <c r="I197" s="21">
        <v>97</v>
      </c>
      <c r="J197" s="21">
        <v>97</v>
      </c>
      <c r="K197" s="18"/>
      <c r="M197" s="15" t="e">
        <f t="shared" si="14"/>
        <v>#DIV/0!</v>
      </c>
      <c r="N197" s="19">
        <f t="shared" si="13"/>
        <v>97</v>
      </c>
    </row>
    <row r="198" spans="1:14" x14ac:dyDescent="0.3">
      <c r="A198" s="1">
        <v>44256</v>
      </c>
      <c r="D198" s="8"/>
      <c r="F198" s="8">
        <v>103.1</v>
      </c>
      <c r="G198" s="8">
        <v>106</v>
      </c>
      <c r="H198" s="3">
        <v>100.7</v>
      </c>
      <c r="I198" s="21">
        <v>101.9</v>
      </c>
      <c r="J198" s="21">
        <v>101.9</v>
      </c>
      <c r="K198" s="18"/>
      <c r="M198" s="15" t="e">
        <f t="shared" si="14"/>
        <v>#DIV/0!</v>
      </c>
      <c r="N198" s="19">
        <f t="shared" si="13"/>
        <v>101.9</v>
      </c>
    </row>
    <row r="199" spans="1:14" x14ac:dyDescent="0.3">
      <c r="A199" s="1">
        <v>44287</v>
      </c>
      <c r="D199" s="8"/>
      <c r="F199" s="8">
        <v>102.5</v>
      </c>
      <c r="G199" s="8">
        <v>105.1</v>
      </c>
      <c r="H199" s="3">
        <v>98.5</v>
      </c>
      <c r="I199" s="21">
        <v>100.2</v>
      </c>
      <c r="J199" s="21">
        <v>100.2</v>
      </c>
      <c r="K199" s="18"/>
      <c r="M199" s="15" t="e">
        <f t="shared" si="14"/>
        <v>#DIV/0!</v>
      </c>
      <c r="N199" s="19">
        <f t="shared" si="13"/>
        <v>100.2</v>
      </c>
    </row>
    <row r="200" spans="1:14" x14ac:dyDescent="0.3">
      <c r="A200" s="1">
        <v>44317</v>
      </c>
      <c r="D200" s="8"/>
      <c r="F200" s="8">
        <v>104.6</v>
      </c>
      <c r="G200" s="8">
        <v>107.4</v>
      </c>
      <c r="H200" s="3">
        <v>98.2</v>
      </c>
      <c r="I200" s="21">
        <v>100.2</v>
      </c>
      <c r="J200" s="21">
        <v>100.2</v>
      </c>
      <c r="K200" s="18"/>
      <c r="M200" s="15" t="e">
        <f t="shared" si="14"/>
        <v>#DIV/0!</v>
      </c>
      <c r="N200" s="19">
        <f t="shared" si="13"/>
        <v>100.2</v>
      </c>
    </row>
    <row r="201" spans="1:14" x14ac:dyDescent="0.3">
      <c r="A201" s="1">
        <v>44348</v>
      </c>
      <c r="D201" s="8"/>
      <c r="F201" s="8">
        <v>101.9</v>
      </c>
      <c r="G201" s="8">
        <v>105.4</v>
      </c>
      <c r="H201" s="3">
        <v>97.1</v>
      </c>
      <c r="I201" s="21">
        <v>99.2</v>
      </c>
      <c r="J201" s="21">
        <v>99.2</v>
      </c>
      <c r="K201" s="18"/>
      <c r="M201" s="15" t="e">
        <f t="shared" si="14"/>
        <v>#DIV/0!</v>
      </c>
      <c r="N201" s="19">
        <f t="shared" si="13"/>
        <v>99.2</v>
      </c>
    </row>
    <row r="202" spans="1:14" x14ac:dyDescent="0.3">
      <c r="A202" s="1">
        <v>44378</v>
      </c>
      <c r="D202" s="8"/>
      <c r="F202" s="8">
        <v>91.2</v>
      </c>
      <c r="G202" s="8">
        <v>93.4</v>
      </c>
      <c r="H202" s="3">
        <v>96.5</v>
      </c>
      <c r="I202" s="21">
        <v>98.4</v>
      </c>
      <c r="J202" s="21">
        <v>98.4</v>
      </c>
      <c r="K202" s="18"/>
      <c r="M202" s="15" t="e">
        <f t="shared" si="14"/>
        <v>#DIV/0!</v>
      </c>
      <c r="N202" s="19">
        <f t="shared" si="13"/>
        <v>98.4</v>
      </c>
    </row>
    <row r="203" spans="1:14" x14ac:dyDescent="0.3">
      <c r="A203" s="1">
        <v>44409</v>
      </c>
      <c r="D203" s="8"/>
      <c r="F203" s="8">
        <v>88.3</v>
      </c>
      <c r="G203" s="8">
        <v>90.5</v>
      </c>
      <c r="H203" s="3">
        <v>94.5</v>
      </c>
      <c r="I203" s="21">
        <v>96.5</v>
      </c>
      <c r="J203" s="21">
        <v>96.5</v>
      </c>
      <c r="K203" s="18"/>
      <c r="M203" s="15" t="e">
        <f t="shared" si="14"/>
        <v>#DIV/0!</v>
      </c>
      <c r="N203" s="19">
        <f t="shared" si="13"/>
        <v>96.5</v>
      </c>
    </row>
    <row r="204" spans="1:14" x14ac:dyDescent="0.3">
      <c r="A204" s="1">
        <v>44440</v>
      </c>
      <c r="D204" s="8"/>
      <c r="F204" s="8">
        <v>96.1</v>
      </c>
      <c r="G204" s="8">
        <v>99.1</v>
      </c>
      <c r="H204" s="3">
        <v>95.3</v>
      </c>
      <c r="I204" s="21">
        <v>97.8</v>
      </c>
      <c r="J204" s="21">
        <v>97.8</v>
      </c>
      <c r="K204" s="18"/>
      <c r="M204" s="15" t="e">
        <f t="shared" si="14"/>
        <v>#DIV/0!</v>
      </c>
      <c r="N204" s="19">
        <f t="shared" si="13"/>
        <v>97.8</v>
      </c>
    </row>
    <row r="205" spans="1:14" x14ac:dyDescent="0.3">
      <c r="A205" s="1">
        <v>44470</v>
      </c>
      <c r="D205" s="8"/>
      <c r="F205" s="8">
        <v>97.1</v>
      </c>
      <c r="G205" s="8">
        <v>100.8</v>
      </c>
      <c r="H205" s="3">
        <v>95.7</v>
      </c>
      <c r="I205" s="21">
        <v>98.9</v>
      </c>
      <c r="J205" s="21">
        <v>98.9</v>
      </c>
      <c r="K205" s="18"/>
      <c r="M205" s="15" t="e">
        <f t="shared" si="14"/>
        <v>#DIV/0!</v>
      </c>
      <c r="N205" s="19">
        <f t="shared" si="13"/>
        <v>98.9</v>
      </c>
    </row>
    <row r="206" spans="1:14" x14ac:dyDescent="0.3">
      <c r="A206" s="1">
        <v>44501</v>
      </c>
      <c r="D206" s="8"/>
      <c r="F206" s="8">
        <v>100.7</v>
      </c>
      <c r="G206" s="8">
        <v>104.1</v>
      </c>
      <c r="H206" s="3">
        <v>95.9</v>
      </c>
      <c r="I206" s="21">
        <v>98.2</v>
      </c>
      <c r="J206" s="21">
        <v>98.2</v>
      </c>
      <c r="K206" s="18"/>
      <c r="M206" s="15" t="e">
        <f t="shared" si="14"/>
        <v>#DIV/0!</v>
      </c>
      <c r="N206" s="19">
        <f t="shared" si="13"/>
        <v>98.2</v>
      </c>
    </row>
    <row r="207" spans="1:14" x14ac:dyDescent="0.3">
      <c r="A207" s="1">
        <v>44531</v>
      </c>
      <c r="D207" s="8"/>
      <c r="F207" s="8">
        <v>89.3</v>
      </c>
      <c r="G207" s="8">
        <v>92.6</v>
      </c>
      <c r="H207" s="3">
        <v>97.8</v>
      </c>
      <c r="I207" s="21">
        <v>100.2</v>
      </c>
      <c r="J207" s="21">
        <v>100.2</v>
      </c>
      <c r="K207" s="18"/>
      <c r="M207" s="15" t="e">
        <f t="shared" si="14"/>
        <v>#DIV/0!</v>
      </c>
      <c r="N207" s="19">
        <f t="shared" si="13"/>
        <v>100.2</v>
      </c>
    </row>
    <row r="208" spans="1:14" x14ac:dyDescent="0.3">
      <c r="A208" s="1">
        <v>44562</v>
      </c>
      <c r="D208" s="8"/>
      <c r="F208" s="8">
        <v>91.4</v>
      </c>
      <c r="G208" s="8">
        <v>93.5</v>
      </c>
      <c r="I208" s="21">
        <v>97.6</v>
      </c>
      <c r="J208" s="21">
        <v>97.6</v>
      </c>
      <c r="M208" s="15" t="e">
        <f t="shared" si="14"/>
        <v>#DIV/0!</v>
      </c>
      <c r="N208" s="19">
        <f t="shared" si="13"/>
        <v>97.6</v>
      </c>
    </row>
    <row r="209" spans="1:14" x14ac:dyDescent="0.3">
      <c r="A209" s="1">
        <v>44593</v>
      </c>
      <c r="D209" s="8"/>
      <c r="F209" s="8">
        <v>98.6</v>
      </c>
      <c r="G209" s="8">
        <v>101.1</v>
      </c>
      <c r="I209" s="21">
        <v>97.8</v>
      </c>
      <c r="J209" s="21">
        <v>97.8</v>
      </c>
      <c r="M209" s="15" t="e">
        <f t="shared" si="14"/>
        <v>#DIV/0!</v>
      </c>
      <c r="N209" s="19">
        <f t="shared" si="13"/>
        <v>97.8</v>
      </c>
    </row>
    <row r="210" spans="1:14" x14ac:dyDescent="0.3">
      <c r="A210" s="1">
        <v>44621</v>
      </c>
      <c r="D210" s="8"/>
      <c r="F210" s="8">
        <v>98.8</v>
      </c>
      <c r="G210" s="8">
        <v>102.2</v>
      </c>
      <c r="I210" s="21">
        <v>97.6</v>
      </c>
      <c r="J210" s="21">
        <v>97.6</v>
      </c>
      <c r="M210" s="15" t="e">
        <f t="shared" si="14"/>
        <v>#DIV/0!</v>
      </c>
      <c r="N210" s="19">
        <f t="shared" si="13"/>
        <v>97.6</v>
      </c>
    </row>
    <row r="211" spans="1:14" x14ac:dyDescent="0.3">
      <c r="A211" s="1">
        <v>44652</v>
      </c>
      <c r="D211" s="8"/>
      <c r="F211" s="8">
        <v>99.2</v>
      </c>
      <c r="G211" s="8">
        <v>102</v>
      </c>
      <c r="I211" s="21">
        <v>95.5</v>
      </c>
      <c r="J211" s="21">
        <v>95.5</v>
      </c>
      <c r="M211" s="15" t="e">
        <f t="shared" si="14"/>
        <v>#DIV/0!</v>
      </c>
      <c r="N211" s="19">
        <f t="shared" si="13"/>
        <v>95.5</v>
      </c>
    </row>
    <row r="212" spans="1:14" x14ac:dyDescent="0.3">
      <c r="A212" s="1">
        <v>44682</v>
      </c>
      <c r="D212" s="8"/>
      <c r="F212" s="8">
        <v>97.8</v>
      </c>
      <c r="G212" s="8">
        <v>101.4</v>
      </c>
      <c r="I212" s="21">
        <v>97.4</v>
      </c>
      <c r="J212" s="21">
        <v>97.4</v>
      </c>
      <c r="M212" s="15" t="e">
        <f t="shared" si="14"/>
        <v>#DIV/0!</v>
      </c>
      <c r="N212" s="19">
        <f t="shared" si="13"/>
        <v>97.4</v>
      </c>
    </row>
    <row r="213" spans="1:14" x14ac:dyDescent="0.3">
      <c r="A213" s="1">
        <v>44713</v>
      </c>
      <c r="D213" s="8"/>
      <c r="F213" s="8">
        <v>102</v>
      </c>
      <c r="G213" s="8">
        <v>105.6</v>
      </c>
      <c r="I213" s="21">
        <v>98.4</v>
      </c>
      <c r="J213" s="21">
        <v>98.4</v>
      </c>
      <c r="M213" s="15" t="e">
        <f t="shared" si="14"/>
        <v>#DIV/0!</v>
      </c>
      <c r="N213" s="19">
        <f t="shared" si="13"/>
        <v>98.4</v>
      </c>
    </row>
    <row r="214" spans="1:14" x14ac:dyDescent="0.3">
      <c r="A214" s="1">
        <v>44743</v>
      </c>
      <c r="D214" s="8"/>
      <c r="F214" s="8">
        <v>90.4</v>
      </c>
      <c r="G214" s="8">
        <v>93.5</v>
      </c>
      <c r="I214" s="21">
        <v>97.5</v>
      </c>
      <c r="J214" s="21">
        <v>97.5</v>
      </c>
      <c r="M214" s="15" t="e">
        <f t="shared" si="14"/>
        <v>#DIV/0!</v>
      </c>
      <c r="N214" s="19">
        <f t="shared" si="13"/>
        <v>97.5</v>
      </c>
    </row>
    <row r="215" spans="1:14" x14ac:dyDescent="0.3">
      <c r="A215" s="1">
        <v>44774</v>
      </c>
      <c r="D215" s="8"/>
      <c r="F215" s="8">
        <v>86.7</v>
      </c>
      <c r="G215" s="8">
        <v>90</v>
      </c>
      <c r="I215" s="21">
        <v>96.4</v>
      </c>
      <c r="J215" s="21">
        <v>96.4</v>
      </c>
      <c r="M215" s="15" t="e">
        <f t="shared" si="14"/>
        <v>#DIV/0!</v>
      </c>
      <c r="N215" s="19">
        <f t="shared" si="13"/>
        <v>96.4</v>
      </c>
    </row>
    <row r="216" spans="1:14" x14ac:dyDescent="0.3">
      <c r="A216" s="1">
        <v>44805</v>
      </c>
      <c r="D216" s="8"/>
      <c r="F216" s="8">
        <v>93.3</v>
      </c>
      <c r="G216" s="8">
        <v>97.5</v>
      </c>
      <c r="I216" s="21">
        <v>96.1</v>
      </c>
      <c r="J216" s="21">
        <v>96.1</v>
      </c>
      <c r="M216" s="15" t="e">
        <f t="shared" si="14"/>
        <v>#DIV/0!</v>
      </c>
      <c r="N216" s="19">
        <f t="shared" si="13"/>
        <v>96.1</v>
      </c>
    </row>
    <row r="217" spans="1:14" x14ac:dyDescent="0.3">
      <c r="A217" s="1">
        <v>44835</v>
      </c>
      <c r="D217" s="8"/>
      <c r="F217" s="8">
        <v>93.4</v>
      </c>
      <c r="G217" s="8">
        <v>97.3</v>
      </c>
      <c r="I217" s="21">
        <v>93.7</v>
      </c>
      <c r="J217" s="21">
        <v>93.7</v>
      </c>
      <c r="M217" s="15" t="e">
        <f t="shared" si="14"/>
        <v>#DIV/0!</v>
      </c>
      <c r="N217" s="19">
        <f t="shared" si="13"/>
        <v>93.7</v>
      </c>
    </row>
    <row r="218" spans="1:14" x14ac:dyDescent="0.3">
      <c r="A218" s="1">
        <v>44866</v>
      </c>
      <c r="D218" s="8"/>
      <c r="F218" s="8">
        <v>97.6</v>
      </c>
      <c r="G218" s="8">
        <v>101.8</v>
      </c>
      <c r="I218" s="21">
        <v>95.8</v>
      </c>
      <c r="J218" s="21">
        <v>95.8</v>
      </c>
      <c r="M218" s="15" t="e">
        <f t="shared" si="14"/>
        <v>#DIV/0!</v>
      </c>
      <c r="N218" s="19">
        <f t="shared" si="13"/>
        <v>95.8</v>
      </c>
    </row>
    <row r="219" spans="1:14" x14ac:dyDescent="0.3">
      <c r="A219" s="1">
        <v>44896</v>
      </c>
      <c r="D219" s="8"/>
      <c r="F219" s="8">
        <v>90</v>
      </c>
      <c r="G219" s="8">
        <v>94.1</v>
      </c>
      <c r="I219" s="21">
        <v>96.3</v>
      </c>
      <c r="J219" s="21">
        <v>96.3</v>
      </c>
      <c r="M219" s="15" t="e">
        <f t="shared" si="14"/>
        <v>#DIV/0!</v>
      </c>
      <c r="N219" s="19">
        <f t="shared" si="13"/>
        <v>96.3</v>
      </c>
    </row>
    <row r="220" spans="1:14" x14ac:dyDescent="0.3">
      <c r="A220" s="1">
        <v>44927</v>
      </c>
      <c r="D220" s="8"/>
      <c r="F220" s="8">
        <v>86.9</v>
      </c>
      <c r="G220" s="8">
        <v>89.2</v>
      </c>
      <c r="I220" s="21">
        <v>94.8</v>
      </c>
      <c r="J220" s="21">
        <v>94.8</v>
      </c>
      <c r="M220" s="15" t="e">
        <f t="shared" si="14"/>
        <v>#DIV/0!</v>
      </c>
      <c r="N220" s="19">
        <f t="shared" si="13"/>
        <v>94.8</v>
      </c>
    </row>
    <row r="221" spans="1:14" x14ac:dyDescent="0.3">
      <c r="A221" s="1">
        <v>44958</v>
      </c>
      <c r="D221" s="8"/>
      <c r="F221" s="8">
        <v>96.1</v>
      </c>
      <c r="G221" s="8">
        <v>98.1</v>
      </c>
      <c r="I221" s="21">
        <v>95.1</v>
      </c>
      <c r="J221" s="21">
        <v>95.1</v>
      </c>
      <c r="M221" s="15" t="e">
        <f t="shared" si="14"/>
        <v>#DIV/0!</v>
      </c>
      <c r="N221" s="19">
        <f t="shared" si="13"/>
        <v>95.1</v>
      </c>
    </row>
    <row r="222" spans="1:14" x14ac:dyDescent="0.3">
      <c r="A222" s="1">
        <v>44986</v>
      </c>
      <c r="D222" s="8"/>
      <c r="F222" s="8">
        <v>94.6</v>
      </c>
      <c r="G222" s="8">
        <v>98.8</v>
      </c>
      <c r="I222" s="21">
        <v>94.2</v>
      </c>
      <c r="J222" s="21">
        <v>94.2</v>
      </c>
      <c r="M222" s="15" t="e">
        <f t="shared" si="14"/>
        <v>#DIV/0!</v>
      </c>
      <c r="N222" s="19">
        <f t="shared" si="13"/>
        <v>94.2</v>
      </c>
    </row>
    <row r="223" spans="1:14" x14ac:dyDescent="0.3">
      <c r="A223" s="1">
        <v>45017</v>
      </c>
      <c r="D223" s="8"/>
      <c r="F223" s="8">
        <v>97.2</v>
      </c>
      <c r="G223" s="8">
        <v>100.6</v>
      </c>
      <c r="I223" s="21">
        <v>92.7</v>
      </c>
      <c r="J223" s="21">
        <v>92.7</v>
      </c>
      <c r="M223" s="15" t="e">
        <f t="shared" si="14"/>
        <v>#DIV/0!</v>
      </c>
      <c r="N223" s="19">
        <f t="shared" si="13"/>
        <v>92.7</v>
      </c>
    </row>
    <row r="224" spans="1:14" x14ac:dyDescent="0.3">
      <c r="A224" s="1">
        <v>45047</v>
      </c>
      <c r="D224" s="8"/>
      <c r="F224" s="8">
        <v>94.8</v>
      </c>
      <c r="G224" s="8">
        <v>98.8</v>
      </c>
      <c r="I224" s="21">
        <v>93.6</v>
      </c>
      <c r="J224" s="21">
        <v>93.6</v>
      </c>
      <c r="M224" s="15" t="e">
        <f t="shared" si="14"/>
        <v>#DIV/0!</v>
      </c>
      <c r="N224" s="19">
        <f t="shared" si="13"/>
        <v>93.6</v>
      </c>
    </row>
    <row r="225" spans="1:14" x14ac:dyDescent="0.3">
      <c r="A225" s="1">
        <v>45078</v>
      </c>
      <c r="D225" s="8"/>
      <c r="F225" s="8">
        <v>95.5</v>
      </c>
      <c r="G225" s="8">
        <v>98.7</v>
      </c>
      <c r="I225" s="21">
        <v>93.9</v>
      </c>
      <c r="J225" s="21">
        <v>93.9</v>
      </c>
      <c r="M225" s="15" t="e">
        <f t="shared" si="14"/>
        <v>#DIV/0!</v>
      </c>
      <c r="N225" s="19">
        <f t="shared" si="13"/>
        <v>93.9</v>
      </c>
    </row>
    <row r="226" spans="1:14" x14ac:dyDescent="0.3">
      <c r="A226" s="1">
        <v>45108</v>
      </c>
      <c r="D226" s="8"/>
      <c r="F226" s="8">
        <v>84</v>
      </c>
      <c r="G226" s="8">
        <v>85.6</v>
      </c>
      <c r="I226" s="21">
        <v>89.6</v>
      </c>
      <c r="J226" s="21">
        <v>89.6</v>
      </c>
      <c r="M226" s="15" t="e">
        <f t="shared" si="14"/>
        <v>#DIV/0!</v>
      </c>
      <c r="N226" s="19">
        <f t="shared" si="13"/>
        <v>89.6</v>
      </c>
    </row>
    <row r="227" spans="1:14" x14ac:dyDescent="0.3">
      <c r="A227" s="1">
        <v>45139</v>
      </c>
      <c r="D227" s="8"/>
      <c r="F227" s="8">
        <v>85.7</v>
      </c>
      <c r="G227" s="8">
        <v>87.9</v>
      </c>
      <c r="I227" s="21">
        <v>93.8</v>
      </c>
      <c r="J227" s="21">
        <v>93.8</v>
      </c>
      <c r="M227" s="15" t="e">
        <f t="shared" si="14"/>
        <v>#DIV/0!</v>
      </c>
      <c r="N227" s="19">
        <f t="shared" si="13"/>
        <v>93.8</v>
      </c>
    </row>
    <row r="228" spans="1:14" x14ac:dyDescent="0.3">
      <c r="A228" s="1">
        <v>45170</v>
      </c>
      <c r="D228" s="8"/>
      <c r="F228" s="8">
        <v>90.5</v>
      </c>
      <c r="G228" s="8">
        <v>93.3</v>
      </c>
      <c r="I228" s="21">
        <v>91</v>
      </c>
      <c r="J228" s="21">
        <v>91</v>
      </c>
      <c r="M228" s="15" t="e">
        <f t="shared" si="14"/>
        <v>#DIV/0!</v>
      </c>
      <c r="N228" s="19">
        <f t="shared" si="13"/>
        <v>91</v>
      </c>
    </row>
    <row r="229" spans="1:14" x14ac:dyDescent="0.3">
      <c r="A229" s="1">
        <v>45200</v>
      </c>
      <c r="D229" s="8"/>
      <c r="F229" s="8">
        <v>89.1</v>
      </c>
      <c r="G229" s="8">
        <v>92.2</v>
      </c>
      <c r="I229" s="21">
        <v>90.3</v>
      </c>
      <c r="J229" s="21">
        <v>90.3</v>
      </c>
      <c r="M229" s="15" t="e">
        <f t="shared" si="14"/>
        <v>#DIV/0!</v>
      </c>
      <c r="N229" s="19">
        <f t="shared" si="13"/>
        <v>90.3</v>
      </c>
    </row>
    <row r="230" spans="1:14" x14ac:dyDescent="0.3">
      <c r="A230" s="1">
        <v>45231</v>
      </c>
      <c r="D230" s="8"/>
      <c r="F230" s="8">
        <v>92.2</v>
      </c>
      <c r="G230" s="8">
        <v>95</v>
      </c>
      <c r="I230" s="21">
        <v>89.6</v>
      </c>
      <c r="J230" s="21">
        <v>89.6</v>
      </c>
      <c r="M230" s="15" t="e">
        <f t="shared" si="14"/>
        <v>#DIV/0!</v>
      </c>
      <c r="N230" s="19">
        <f t="shared" si="13"/>
        <v>89.6</v>
      </c>
    </row>
    <row r="231" spans="1:14" x14ac:dyDescent="0.3">
      <c r="A231" s="1">
        <v>45261</v>
      </c>
      <c r="D231" s="8"/>
      <c r="F231" s="8">
        <v>91</v>
      </c>
      <c r="G231" s="8">
        <v>92.3</v>
      </c>
      <c r="I231" s="21">
        <v>89.8</v>
      </c>
      <c r="J231" s="21">
        <v>89.8</v>
      </c>
      <c r="M231" s="15" t="e">
        <f t="shared" si="14"/>
        <v>#DIV/0!</v>
      </c>
      <c r="N231" s="19">
        <f t="shared" si="13"/>
        <v>89.8</v>
      </c>
    </row>
    <row r="232" spans="1:14" x14ac:dyDescent="0.3">
      <c r="A232" s="1">
        <v>45292</v>
      </c>
      <c r="D232" s="8"/>
      <c r="G232" s="8">
        <v>84.1</v>
      </c>
      <c r="I232" s="21">
        <v>88.9</v>
      </c>
      <c r="J232" s="21">
        <v>88.9</v>
      </c>
      <c r="M232" s="15" t="e">
        <f t="shared" si="14"/>
        <v>#DIV/0!</v>
      </c>
      <c r="N232" s="19">
        <f t="shared" si="13"/>
        <v>88.9</v>
      </c>
    </row>
    <row r="233" spans="1:14" x14ac:dyDescent="0.3">
      <c r="A233" s="1">
        <v>45323</v>
      </c>
      <c r="D233" s="8"/>
      <c r="G233" s="8">
        <v>92.8</v>
      </c>
      <c r="I233" s="21">
        <v>91.9</v>
      </c>
      <c r="J233" s="21">
        <v>91.9</v>
      </c>
      <c r="M233" s="15" t="e">
        <f t="shared" si="14"/>
        <v>#DIV/0!</v>
      </c>
      <c r="N233" s="19">
        <f t="shared" si="13"/>
        <v>91.9</v>
      </c>
    </row>
    <row r="234" spans="1:14" x14ac:dyDescent="0.3">
      <c r="A234" s="1">
        <v>45352</v>
      </c>
      <c r="D234" s="8"/>
      <c r="G234" s="8">
        <v>99.3</v>
      </c>
      <c r="I234" s="21">
        <v>91.8</v>
      </c>
      <c r="J234" s="21">
        <v>91.8</v>
      </c>
      <c r="M234" s="15" t="e">
        <f t="shared" si="14"/>
        <v>#DIV/0!</v>
      </c>
      <c r="N234" s="19">
        <f t="shared" si="13"/>
        <v>91.8</v>
      </c>
    </row>
    <row r="235" spans="1:14" x14ac:dyDescent="0.3">
      <c r="A235" s="1">
        <v>45383</v>
      </c>
      <c r="D235" s="8"/>
      <c r="G235" s="8">
        <v>94.1</v>
      </c>
      <c r="I235" s="21">
        <v>90.3</v>
      </c>
      <c r="J235" s="21">
        <v>90.3</v>
      </c>
      <c r="M235" s="15" t="e">
        <f t="shared" si="14"/>
        <v>#DIV/0!</v>
      </c>
      <c r="N235" s="19">
        <f t="shared" si="13"/>
        <v>90.3</v>
      </c>
    </row>
    <row r="236" spans="1:14" x14ac:dyDescent="0.3">
      <c r="A236" s="1">
        <v>45413</v>
      </c>
      <c r="D236" s="8"/>
      <c r="G236" s="8">
        <v>96.2</v>
      </c>
      <c r="I236" s="21">
        <v>90.1</v>
      </c>
      <c r="J236" s="21">
        <v>90.1</v>
      </c>
      <c r="M236" s="15" t="e">
        <f t="shared" si="14"/>
        <v>#DIV/0!</v>
      </c>
      <c r="N236" s="19">
        <f t="shared" si="13"/>
        <v>90.1</v>
      </c>
    </row>
    <row r="237" spans="1:14" x14ac:dyDescent="0.3">
      <c r="A237" s="1">
        <v>45444</v>
      </c>
      <c r="D237" s="8"/>
      <c r="G237" s="8">
        <v>95.5</v>
      </c>
      <c r="I237" s="21">
        <v>88.7</v>
      </c>
      <c r="J237" s="21">
        <v>88.7</v>
      </c>
      <c r="M237" s="15" t="e">
        <f t="shared" si="14"/>
        <v>#DIV/0!</v>
      </c>
      <c r="N237" s="19">
        <f t="shared" si="13"/>
        <v>88.7</v>
      </c>
    </row>
    <row r="238" spans="1:14" x14ac:dyDescent="0.3">
      <c r="A238" s="1">
        <v>45474</v>
      </c>
      <c r="D238" s="8"/>
      <c r="G238" s="8">
        <v>82.6</v>
      </c>
      <c r="I238" s="21">
        <v>87.7</v>
      </c>
      <c r="J238" s="21">
        <v>87.7</v>
      </c>
      <c r="M238" s="15" t="e">
        <f t="shared" si="14"/>
        <v>#DIV/0!</v>
      </c>
      <c r="N238" s="19">
        <f t="shared" si="13"/>
        <v>87.7</v>
      </c>
    </row>
    <row r="239" spans="1:14" x14ac:dyDescent="0.3">
      <c r="A239" s="1">
        <v>45505</v>
      </c>
      <c r="D239" s="8"/>
      <c r="G239" s="8">
        <v>84.4</v>
      </c>
      <c r="I239" s="21">
        <v>90.7</v>
      </c>
      <c r="J239" s="21">
        <v>90.7</v>
      </c>
      <c r="M239" s="15" t="e">
        <f t="shared" si="14"/>
        <v>#DIV/0!</v>
      </c>
      <c r="N239" s="19">
        <f t="shared" si="13"/>
        <v>90.7</v>
      </c>
    </row>
    <row r="240" spans="1:14" x14ac:dyDescent="0.3">
      <c r="A240" s="1">
        <v>45536</v>
      </c>
      <c r="D240" s="8"/>
      <c r="G240" s="8">
        <v>91.5</v>
      </c>
      <c r="I240" s="21">
        <v>89.1</v>
      </c>
      <c r="J240" s="21">
        <v>89.1</v>
      </c>
      <c r="M240" s="15" t="e">
        <f t="shared" si="14"/>
        <v>#DIV/0!</v>
      </c>
      <c r="N240" s="19">
        <f t="shared" si="13"/>
        <v>89.1</v>
      </c>
    </row>
    <row r="241" spans="1:14" x14ac:dyDescent="0.3">
      <c r="A241" s="1">
        <v>45566</v>
      </c>
      <c r="D241" s="8"/>
      <c r="G241" s="8">
        <v>89.5</v>
      </c>
      <c r="I241" s="21">
        <v>89.3</v>
      </c>
      <c r="J241" s="21">
        <v>89.3</v>
      </c>
      <c r="M241" s="15" t="e">
        <f t="shared" si="14"/>
        <v>#DIV/0!</v>
      </c>
      <c r="N241" s="19">
        <f t="shared" si="13"/>
        <v>89.3</v>
      </c>
    </row>
    <row r="242" spans="1:14" x14ac:dyDescent="0.3">
      <c r="A242" s="1">
        <v>45597</v>
      </c>
      <c r="D242" s="8"/>
      <c r="G242" s="8">
        <v>95.4</v>
      </c>
      <c r="I242" s="21">
        <v>88.9</v>
      </c>
      <c r="J242" s="21">
        <v>88.9</v>
      </c>
      <c r="M242" s="15" t="e">
        <f t="shared" si="14"/>
        <v>#DIV/0!</v>
      </c>
      <c r="N242" s="19">
        <f t="shared" si="13"/>
        <v>88.9</v>
      </c>
    </row>
    <row r="243" spans="1:14" x14ac:dyDescent="0.3">
      <c r="A243" s="1">
        <v>45627</v>
      </c>
      <c r="D243" s="8"/>
      <c r="G243" s="8">
        <v>87</v>
      </c>
      <c r="I243" s="21">
        <v>88.2</v>
      </c>
      <c r="J243" s="21">
        <v>88.2</v>
      </c>
      <c r="M243" s="15" t="e">
        <f t="shared" si="14"/>
        <v>#DIV/0!</v>
      </c>
      <c r="N243" s="19">
        <f t="shared" si="13"/>
        <v>88.2</v>
      </c>
    </row>
    <row r="244" spans="1:14" x14ac:dyDescent="0.3">
      <c r="A244" s="1">
        <v>45658</v>
      </c>
      <c r="D244" s="8"/>
      <c r="G244" s="8">
        <v>83.9</v>
      </c>
      <c r="I244" s="21">
        <v>88.8</v>
      </c>
      <c r="J244" s="21">
        <v>88.8</v>
      </c>
      <c r="M244" s="15" t="e">
        <f t="shared" si="14"/>
        <v>#DIV/0!</v>
      </c>
      <c r="N244" s="19">
        <f t="shared" si="13"/>
        <v>88.8</v>
      </c>
    </row>
    <row r="245" spans="1:14" x14ac:dyDescent="0.3">
      <c r="A245" s="1">
        <v>45689</v>
      </c>
      <c r="D245" s="8"/>
      <c r="G245" s="8">
        <v>91.6</v>
      </c>
      <c r="I245" s="21">
        <v>88.3</v>
      </c>
      <c r="J245" s="21">
        <v>88.3</v>
      </c>
      <c r="M245" s="15" t="e">
        <f t="shared" si="14"/>
        <v>#DIV/0!</v>
      </c>
      <c r="N245" s="19">
        <f t="shared" si="13"/>
        <v>88.3</v>
      </c>
    </row>
    <row r="246" spans="1:14" x14ac:dyDescent="0.3">
      <c r="A246" s="1">
        <v>45717</v>
      </c>
      <c r="D246" s="8"/>
      <c r="G246" s="8">
        <v>97.2</v>
      </c>
      <c r="I246" s="21">
        <v>90.4</v>
      </c>
      <c r="J246" s="21">
        <v>90.4</v>
      </c>
      <c r="M246" s="15" t="e">
        <f t="shared" si="14"/>
        <v>#DIV/0!</v>
      </c>
      <c r="N246" s="19">
        <f t="shared" si="13"/>
        <v>90.4</v>
      </c>
    </row>
    <row r="247" spans="1:14" x14ac:dyDescent="0.3">
      <c r="A247" s="1">
        <v>45748</v>
      </c>
      <c r="D247" s="8"/>
      <c r="G247" s="8">
        <v>92.3</v>
      </c>
      <c r="I247" s="21">
        <v>87.8</v>
      </c>
      <c r="J247" s="21">
        <v>87.8</v>
      </c>
      <c r="M247" s="15" t="e">
        <f t="shared" si="14"/>
        <v>#DIV/0!</v>
      </c>
      <c r="N247" s="19">
        <f t="shared" si="13"/>
        <v>87.8</v>
      </c>
    </row>
    <row r="248" spans="1:14" x14ac:dyDescent="0.3">
      <c r="A248" s="1">
        <v>45778</v>
      </c>
      <c r="D248" s="8"/>
      <c r="G248" s="8">
        <v>91.5</v>
      </c>
      <c r="I248" s="21">
        <v>86.8</v>
      </c>
      <c r="J248" s="21">
        <v>86.8</v>
      </c>
      <c r="M248" s="15" t="e">
        <f t="shared" si="14"/>
        <v>#DIV/0!</v>
      </c>
      <c r="N248" s="19">
        <f t="shared" si="13"/>
        <v>86.8</v>
      </c>
    </row>
    <row r="249" spans="1:14" x14ac:dyDescent="0.3">
      <c r="A249" s="1">
        <v>45809</v>
      </c>
      <c r="D249" s="8"/>
      <c r="G249" s="8">
        <v>93.7</v>
      </c>
      <c r="I249" s="21">
        <v>85.4</v>
      </c>
      <c r="J249" s="21">
        <v>85.4</v>
      </c>
      <c r="M249" s="15" t="e">
        <f t="shared" si="14"/>
        <v>#DIV/0!</v>
      </c>
      <c r="N249" s="19">
        <f t="shared" si="13"/>
        <v>85.4</v>
      </c>
    </row>
    <row r="250" spans="1:14" x14ac:dyDescent="0.3">
      <c r="A250" s="1">
        <v>45839</v>
      </c>
      <c r="D250" s="8"/>
      <c r="G250" s="8">
        <v>82.8</v>
      </c>
      <c r="I250" s="21">
        <v>87.4</v>
      </c>
      <c r="J250" s="21">
        <v>87.4</v>
      </c>
      <c r="M250" s="15" t="e">
        <f t="shared" si="14"/>
        <v>#DIV/0!</v>
      </c>
      <c r="N250" s="19">
        <f t="shared" si="13"/>
        <v>87.4</v>
      </c>
    </row>
    <row r="251" spans="1:14" x14ac:dyDescent="0.3">
      <c r="A251" s="1">
        <v>45870</v>
      </c>
      <c r="D251" s="8"/>
      <c r="G251" s="8">
        <v>79.599999999999994</v>
      </c>
      <c r="I251" s="21">
        <v>85.5</v>
      </c>
      <c r="J251" s="21">
        <v>85.5</v>
      </c>
      <c r="M251" s="15" t="e">
        <f t="shared" si="14"/>
        <v>#DIV/0!</v>
      </c>
      <c r="N251" s="19">
        <f t="shared" si="13"/>
        <v>85.5</v>
      </c>
    </row>
    <row r="252" spans="1:14" x14ac:dyDescent="0.3">
      <c r="A252" s="1">
        <v>45901</v>
      </c>
      <c r="D252" s="8"/>
      <c r="G252" s="8">
        <v>89.1</v>
      </c>
      <c r="I252" s="21">
        <v>87.9</v>
      </c>
      <c r="J252" s="21">
        <v>87.9</v>
      </c>
      <c r="M252" s="15" t="e">
        <f t="shared" si="14"/>
        <v>#DIV/0!</v>
      </c>
      <c r="N252" s="19">
        <f t="shared" si="13"/>
        <v>87.9</v>
      </c>
    </row>
    <row r="253" spans="1:14" x14ac:dyDescent="0.3">
      <c r="A253" s="1">
        <v>45931</v>
      </c>
      <c r="D253" s="8"/>
      <c r="G253" s="8">
        <v>85.5</v>
      </c>
      <c r="I253" s="21">
        <v>85.3</v>
      </c>
      <c r="J253" s="21">
        <v>85.3</v>
      </c>
      <c r="M253" s="15" t="e">
        <f t="shared" si="14"/>
        <v>#DIV/0!</v>
      </c>
      <c r="N253" s="19">
        <f t="shared" ref="N253:N257" si="15">J253</f>
        <v>85.3</v>
      </c>
    </row>
    <row r="254" spans="1:14" x14ac:dyDescent="0.3">
      <c r="A254" s="1">
        <v>45962</v>
      </c>
      <c r="D254" s="8"/>
      <c r="G254" s="8">
        <v>92.3</v>
      </c>
      <c r="I254" s="21">
        <v>85.7</v>
      </c>
      <c r="J254" s="21">
        <v>85.7</v>
      </c>
      <c r="M254" s="15" t="e">
        <f t="shared" si="14"/>
        <v>#DIV/0!</v>
      </c>
      <c r="N254" s="19">
        <f t="shared" si="15"/>
        <v>85.7</v>
      </c>
    </row>
    <row r="255" spans="1:14" x14ac:dyDescent="0.3">
      <c r="A255" s="1">
        <v>45992</v>
      </c>
      <c r="D255" s="8"/>
      <c r="G255" s="8">
        <v>82.7</v>
      </c>
      <c r="I255" s="21">
        <v>86.2</v>
      </c>
      <c r="J255" s="21">
        <v>86.2</v>
      </c>
      <c r="M255" s="15" t="e">
        <f t="shared" si="14"/>
        <v>#DIV/0!</v>
      </c>
      <c r="N255" s="19">
        <f t="shared" si="15"/>
        <v>86.2</v>
      </c>
    </row>
    <row r="256" spans="1:14" x14ac:dyDescent="0.3">
      <c r="A256" s="1">
        <v>46023</v>
      </c>
      <c r="D256" s="8"/>
      <c r="G256" s="8">
        <v>79.5</v>
      </c>
      <c r="I256" s="21">
        <v>83.1</v>
      </c>
      <c r="J256" s="21">
        <v>83.1</v>
      </c>
      <c r="M256" s="15" t="e">
        <f t="shared" si="14"/>
        <v>#DIV/0!</v>
      </c>
      <c r="N256" s="19">
        <f t="shared" si="15"/>
        <v>83.1</v>
      </c>
    </row>
    <row r="257" spans="1:14" x14ac:dyDescent="0.3">
      <c r="A257" s="1">
        <v>46054</v>
      </c>
      <c r="D257" s="8"/>
      <c r="G257" s="8">
        <v>86.9</v>
      </c>
      <c r="I257" s="21">
        <v>84.3</v>
      </c>
      <c r="J257" s="21">
        <v>84.3</v>
      </c>
      <c r="M257" s="15" t="e">
        <f t="shared" si="14"/>
        <v>#DIV/0!</v>
      </c>
      <c r="N257" s="19">
        <f t="shared" si="15"/>
        <v>84.3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5E0B5-D9E7-4A80-A560-8D9CE1EC6584}">
  <dimension ref="A1:C133"/>
  <sheetViews>
    <sheetView workbookViewId="0">
      <pane xSplit="1" ySplit="6" topLeftCell="B7" activePane="bottomRight" state="frozen"/>
      <selection pane="topRight"/>
      <selection pane="bottomLeft"/>
      <selection pane="bottomRight" activeCell="A3" sqref="A3:C3"/>
    </sheetView>
  </sheetViews>
  <sheetFormatPr defaultColWidth="12.6640625" defaultRowHeight="13.2" x14ac:dyDescent="0.25"/>
  <cols>
    <col min="1" max="1" width="21.6640625" style="2" customWidth="1"/>
    <col min="2" max="2" width="22.109375" style="2" customWidth="1"/>
    <col min="3" max="3" width="16.21875" style="2" customWidth="1"/>
    <col min="4" max="16384" width="12.6640625" style="2"/>
  </cols>
  <sheetData>
    <row r="1" spans="1:3" ht="30" customHeight="1" x14ac:dyDescent="0.25">
      <c r="A1" s="10" t="s">
        <v>41</v>
      </c>
      <c r="B1" s="11"/>
      <c r="C1" s="11"/>
    </row>
    <row r="2" spans="1:3" x14ac:dyDescent="0.25">
      <c r="A2" s="10" t="s">
        <v>40</v>
      </c>
      <c r="B2" s="11"/>
      <c r="C2" s="11"/>
    </row>
    <row r="3" spans="1:3" x14ac:dyDescent="0.25">
      <c r="A3" s="10" t="s">
        <v>39</v>
      </c>
      <c r="B3" s="11"/>
      <c r="C3" s="11"/>
    </row>
    <row r="4" spans="1:3" ht="13.8" thickBot="1" x14ac:dyDescent="0.3">
      <c r="A4" s="10" t="s">
        <v>38</v>
      </c>
      <c r="B4" s="11"/>
      <c r="C4" s="11"/>
    </row>
    <row r="5" spans="1:3" ht="51" customHeight="1" thickBot="1" x14ac:dyDescent="0.3">
      <c r="A5" s="12" t="s">
        <v>37</v>
      </c>
      <c r="B5" s="12" t="s">
        <v>36</v>
      </c>
      <c r="C5" s="13"/>
    </row>
    <row r="6" spans="1:3" ht="38.25" customHeight="1" thickBot="1" x14ac:dyDescent="0.3">
      <c r="A6" s="13"/>
      <c r="B6" s="7" t="s">
        <v>35</v>
      </c>
      <c r="C6" s="7" t="s">
        <v>34</v>
      </c>
    </row>
    <row r="7" spans="1:3" ht="22.5" customHeight="1" x14ac:dyDescent="0.25">
      <c r="A7" s="14" t="s">
        <v>33</v>
      </c>
      <c r="B7" s="11"/>
      <c r="C7" s="11"/>
    </row>
    <row r="8" spans="1:3" x14ac:dyDescent="0.25">
      <c r="A8" s="6" t="s">
        <v>23</v>
      </c>
      <c r="B8" s="3">
        <v>77.5</v>
      </c>
      <c r="C8" s="3">
        <v>96.8</v>
      </c>
    </row>
    <row r="9" spans="1:3" x14ac:dyDescent="0.25">
      <c r="A9" s="6" t="s">
        <v>22</v>
      </c>
      <c r="B9" s="3">
        <v>81.2</v>
      </c>
      <c r="C9" s="3">
        <v>97.1</v>
      </c>
    </row>
    <row r="10" spans="1:3" x14ac:dyDescent="0.25">
      <c r="A10" s="6" t="s">
        <v>21</v>
      </c>
      <c r="B10" s="3">
        <v>88.9</v>
      </c>
      <c r="C10" s="3">
        <v>107.7</v>
      </c>
    </row>
    <row r="11" spans="1:3" x14ac:dyDescent="0.25">
      <c r="A11" s="6" t="s">
        <v>20</v>
      </c>
      <c r="B11" s="3" t="s">
        <v>32</v>
      </c>
      <c r="C11" s="3" t="s">
        <v>32</v>
      </c>
    </row>
    <row r="12" spans="1:3" x14ac:dyDescent="0.25">
      <c r="A12" s="6" t="s">
        <v>19</v>
      </c>
      <c r="B12" s="3" t="s">
        <v>32</v>
      </c>
      <c r="C12" s="3" t="s">
        <v>32</v>
      </c>
    </row>
    <row r="13" spans="1:3" x14ac:dyDescent="0.25">
      <c r="A13" s="6" t="s">
        <v>18</v>
      </c>
      <c r="B13" s="3" t="s">
        <v>32</v>
      </c>
      <c r="C13" s="3" t="s">
        <v>32</v>
      </c>
    </row>
    <row r="14" spans="1:3" x14ac:dyDescent="0.25">
      <c r="A14" s="6" t="s">
        <v>17</v>
      </c>
      <c r="B14" s="3" t="s">
        <v>32</v>
      </c>
      <c r="C14" s="3" t="s">
        <v>32</v>
      </c>
    </row>
    <row r="15" spans="1:3" x14ac:dyDescent="0.25">
      <c r="A15" s="6" t="s">
        <v>16</v>
      </c>
      <c r="B15" s="3" t="s">
        <v>32</v>
      </c>
      <c r="C15" s="3" t="s">
        <v>32</v>
      </c>
    </row>
    <row r="16" spans="1:3" x14ac:dyDescent="0.25">
      <c r="A16" s="6" t="s">
        <v>15</v>
      </c>
      <c r="B16" s="3" t="s">
        <v>32</v>
      </c>
      <c r="C16" s="3" t="s">
        <v>32</v>
      </c>
    </row>
    <row r="17" spans="1:3" x14ac:dyDescent="0.25">
      <c r="A17" s="6" t="s">
        <v>14</v>
      </c>
      <c r="B17" s="3" t="s">
        <v>32</v>
      </c>
      <c r="C17" s="3" t="s">
        <v>32</v>
      </c>
    </row>
    <row r="18" spans="1:3" x14ac:dyDescent="0.25">
      <c r="A18" s="6" t="s">
        <v>13</v>
      </c>
      <c r="B18" s="3" t="s">
        <v>32</v>
      </c>
      <c r="C18" s="3" t="s">
        <v>32</v>
      </c>
    </row>
    <row r="19" spans="1:3" x14ac:dyDescent="0.25">
      <c r="A19" s="6" t="s">
        <v>12</v>
      </c>
      <c r="B19" s="3" t="s">
        <v>32</v>
      </c>
      <c r="C19" s="3" t="s">
        <v>32</v>
      </c>
    </row>
    <row r="20" spans="1:3" ht="22.5" customHeight="1" x14ac:dyDescent="0.25">
      <c r="A20" s="14" t="s">
        <v>31</v>
      </c>
      <c r="B20" s="11"/>
      <c r="C20" s="11"/>
    </row>
    <row r="21" spans="1:3" x14ac:dyDescent="0.25">
      <c r="A21" s="6" t="s">
        <v>23</v>
      </c>
      <c r="B21" s="3">
        <v>81.900000000000006</v>
      </c>
      <c r="C21" s="3">
        <v>100.4</v>
      </c>
    </row>
    <row r="22" spans="1:3" x14ac:dyDescent="0.25">
      <c r="A22" s="6" t="s">
        <v>22</v>
      </c>
      <c r="B22" s="3">
        <v>70.900000000000006</v>
      </c>
      <c r="C22" s="3">
        <v>98.3</v>
      </c>
    </row>
    <row r="23" spans="1:3" x14ac:dyDescent="0.25">
      <c r="A23" s="6" t="s">
        <v>21</v>
      </c>
      <c r="B23" s="3">
        <v>94.5</v>
      </c>
      <c r="C23" s="3">
        <v>113.7</v>
      </c>
    </row>
    <row r="24" spans="1:3" x14ac:dyDescent="0.25">
      <c r="A24" s="6" t="s">
        <v>20</v>
      </c>
      <c r="B24" s="3">
        <v>103.8</v>
      </c>
      <c r="C24" s="3">
        <v>103.6</v>
      </c>
    </row>
    <row r="25" spans="1:3" x14ac:dyDescent="0.25">
      <c r="A25" s="6" t="s">
        <v>19</v>
      </c>
      <c r="B25" s="3">
        <v>97.3</v>
      </c>
      <c r="C25" s="3">
        <v>105.1</v>
      </c>
    </row>
    <row r="26" spans="1:3" x14ac:dyDescent="0.25">
      <c r="A26" s="6" t="s">
        <v>18</v>
      </c>
      <c r="B26" s="3">
        <v>96.8</v>
      </c>
      <c r="C26" s="3">
        <v>108.7</v>
      </c>
    </row>
    <row r="27" spans="1:3" x14ac:dyDescent="0.25">
      <c r="A27" s="6" t="s">
        <v>17</v>
      </c>
      <c r="B27" s="3">
        <v>112.5</v>
      </c>
      <c r="C27" s="3">
        <v>110.5</v>
      </c>
    </row>
    <row r="28" spans="1:3" x14ac:dyDescent="0.25">
      <c r="A28" s="6" t="s">
        <v>16</v>
      </c>
      <c r="B28" s="3">
        <v>98.8</v>
      </c>
      <c r="C28" s="3">
        <v>107.5</v>
      </c>
    </row>
    <row r="29" spans="1:3" x14ac:dyDescent="0.25">
      <c r="A29" s="6" t="s">
        <v>15</v>
      </c>
      <c r="B29" s="3">
        <v>101</v>
      </c>
      <c r="C29" s="3">
        <v>105.3</v>
      </c>
    </row>
    <row r="30" spans="1:3" x14ac:dyDescent="0.25">
      <c r="A30" s="6" t="s">
        <v>14</v>
      </c>
      <c r="B30" s="3">
        <v>99</v>
      </c>
      <c r="C30" s="3">
        <v>109</v>
      </c>
    </row>
    <row r="31" spans="1:3" x14ac:dyDescent="0.25">
      <c r="A31" s="6" t="s">
        <v>13</v>
      </c>
      <c r="B31" s="3">
        <v>95.2</v>
      </c>
      <c r="C31" s="3">
        <v>107.4</v>
      </c>
    </row>
    <row r="32" spans="1:3" x14ac:dyDescent="0.25">
      <c r="A32" s="6" t="s">
        <v>12</v>
      </c>
      <c r="B32" s="3">
        <v>83.1</v>
      </c>
      <c r="C32" s="3">
        <v>95.1</v>
      </c>
    </row>
    <row r="33" spans="1:3" ht="22.5" customHeight="1" x14ac:dyDescent="0.25">
      <c r="A33" s="14" t="s">
        <v>30</v>
      </c>
      <c r="B33" s="11"/>
      <c r="C33" s="11"/>
    </row>
    <row r="34" spans="1:3" x14ac:dyDescent="0.25">
      <c r="A34" s="6" t="s">
        <v>23</v>
      </c>
      <c r="B34" s="3">
        <v>88.7</v>
      </c>
      <c r="C34" s="3">
        <v>98.3</v>
      </c>
    </row>
    <row r="35" spans="1:3" x14ac:dyDescent="0.25">
      <c r="A35" s="6" t="s">
        <v>22</v>
      </c>
      <c r="B35" s="3">
        <v>92.7</v>
      </c>
      <c r="C35" s="3">
        <v>99.4</v>
      </c>
    </row>
    <row r="36" spans="1:3" x14ac:dyDescent="0.25">
      <c r="A36" s="6" t="s">
        <v>21</v>
      </c>
      <c r="B36" s="3">
        <v>96.3</v>
      </c>
      <c r="C36" s="3">
        <v>110.3</v>
      </c>
    </row>
    <row r="37" spans="1:3" x14ac:dyDescent="0.25">
      <c r="A37" s="6" t="s">
        <v>20</v>
      </c>
      <c r="B37" s="3">
        <v>103</v>
      </c>
      <c r="C37" s="3">
        <v>101.6</v>
      </c>
    </row>
    <row r="38" spans="1:3" x14ac:dyDescent="0.25">
      <c r="A38" s="6" t="s">
        <v>19</v>
      </c>
      <c r="B38" s="3">
        <v>106.4</v>
      </c>
      <c r="C38" s="3">
        <v>112.4</v>
      </c>
    </row>
    <row r="39" spans="1:3" x14ac:dyDescent="0.25">
      <c r="A39" s="6" t="s">
        <v>18</v>
      </c>
      <c r="B39" s="3">
        <v>98.3</v>
      </c>
      <c r="C39" s="3">
        <v>103.5</v>
      </c>
    </row>
    <row r="40" spans="1:3" x14ac:dyDescent="0.25">
      <c r="A40" s="6" t="s">
        <v>17</v>
      </c>
      <c r="B40" s="3">
        <v>109.8</v>
      </c>
      <c r="C40" s="3">
        <v>109.6</v>
      </c>
    </row>
    <row r="41" spans="1:3" x14ac:dyDescent="0.25">
      <c r="A41" s="6" t="s">
        <v>16</v>
      </c>
      <c r="B41" s="3">
        <v>94</v>
      </c>
      <c r="C41" s="3">
        <v>107.5</v>
      </c>
    </row>
    <row r="42" spans="1:3" x14ac:dyDescent="0.25">
      <c r="A42" s="6" t="s">
        <v>15</v>
      </c>
      <c r="B42" s="3">
        <v>109.9</v>
      </c>
      <c r="C42" s="3">
        <v>111.8</v>
      </c>
    </row>
    <row r="43" spans="1:3" x14ac:dyDescent="0.25">
      <c r="A43" s="6" t="s">
        <v>14</v>
      </c>
      <c r="B43" s="3">
        <v>104.4</v>
      </c>
      <c r="C43" s="3">
        <v>108.9</v>
      </c>
    </row>
    <row r="44" spans="1:3" x14ac:dyDescent="0.25">
      <c r="A44" s="6" t="s">
        <v>13</v>
      </c>
      <c r="B44" s="3">
        <v>93</v>
      </c>
      <c r="C44" s="3">
        <v>108.7</v>
      </c>
    </row>
    <row r="45" spans="1:3" x14ac:dyDescent="0.25">
      <c r="A45" s="6" t="s">
        <v>12</v>
      </c>
      <c r="B45" s="3">
        <v>84.4</v>
      </c>
      <c r="C45" s="3">
        <v>102</v>
      </c>
    </row>
    <row r="46" spans="1:3" ht="22.5" customHeight="1" x14ac:dyDescent="0.25">
      <c r="A46" s="14" t="s">
        <v>29</v>
      </c>
      <c r="B46" s="11"/>
      <c r="C46" s="11"/>
    </row>
    <row r="47" spans="1:3" x14ac:dyDescent="0.25">
      <c r="A47" s="6" t="s">
        <v>23</v>
      </c>
      <c r="B47" s="3">
        <v>68.599999999999994</v>
      </c>
      <c r="C47" s="3">
        <v>86.5</v>
      </c>
    </row>
    <row r="48" spans="1:3" x14ac:dyDescent="0.25">
      <c r="A48" s="6" t="s">
        <v>22</v>
      </c>
      <c r="B48" s="3">
        <v>72.7</v>
      </c>
      <c r="C48" s="3">
        <v>86.2</v>
      </c>
    </row>
    <row r="49" spans="1:3" x14ac:dyDescent="0.25">
      <c r="A49" s="6" t="s">
        <v>21</v>
      </c>
      <c r="B49" s="3">
        <v>95.8</v>
      </c>
      <c r="C49" s="3">
        <v>103.1</v>
      </c>
    </row>
    <row r="50" spans="1:3" x14ac:dyDescent="0.25">
      <c r="A50" s="6" t="s">
        <v>20</v>
      </c>
      <c r="B50" s="3">
        <v>96.9</v>
      </c>
      <c r="C50" s="3">
        <v>94.9</v>
      </c>
    </row>
    <row r="51" spans="1:3" x14ac:dyDescent="0.25">
      <c r="A51" s="6" t="s">
        <v>19</v>
      </c>
      <c r="B51" s="3">
        <v>98.1</v>
      </c>
      <c r="C51" s="3">
        <v>97.5</v>
      </c>
    </row>
    <row r="52" spans="1:3" x14ac:dyDescent="0.25">
      <c r="A52" s="6" t="s">
        <v>18</v>
      </c>
      <c r="B52" s="3">
        <v>102.1</v>
      </c>
      <c r="C52" s="3">
        <v>102.6</v>
      </c>
    </row>
    <row r="53" spans="1:3" x14ac:dyDescent="0.25">
      <c r="A53" s="6" t="s">
        <v>17</v>
      </c>
      <c r="B53" s="3">
        <v>106.9</v>
      </c>
      <c r="C53" s="3">
        <v>104.4</v>
      </c>
    </row>
    <row r="54" spans="1:3" x14ac:dyDescent="0.25">
      <c r="A54" s="6" t="s">
        <v>16</v>
      </c>
      <c r="B54" s="3">
        <v>106.1</v>
      </c>
      <c r="C54" s="3">
        <v>104.2</v>
      </c>
    </row>
    <row r="55" spans="1:3" x14ac:dyDescent="0.25">
      <c r="A55" s="6" t="s">
        <v>15</v>
      </c>
      <c r="B55" s="3">
        <v>93.5</v>
      </c>
      <c r="C55" s="3">
        <v>106.5</v>
      </c>
    </row>
    <row r="56" spans="1:3" x14ac:dyDescent="0.25">
      <c r="A56" s="6" t="s">
        <v>14</v>
      </c>
      <c r="B56" s="3">
        <v>88.2</v>
      </c>
      <c r="C56" s="3">
        <v>110.1</v>
      </c>
    </row>
    <row r="57" spans="1:3" x14ac:dyDescent="0.25">
      <c r="A57" s="6" t="s">
        <v>13</v>
      </c>
      <c r="B57" s="3">
        <v>92.8</v>
      </c>
      <c r="C57" s="3">
        <v>108.7</v>
      </c>
    </row>
    <row r="58" spans="1:3" x14ac:dyDescent="0.25">
      <c r="A58" s="6" t="s">
        <v>12</v>
      </c>
      <c r="B58" s="3">
        <v>79.099999999999994</v>
      </c>
      <c r="C58" s="3">
        <v>97.2</v>
      </c>
    </row>
    <row r="59" spans="1:3" ht="22.5" customHeight="1" x14ac:dyDescent="0.25">
      <c r="A59" s="14" t="s">
        <v>28</v>
      </c>
      <c r="B59" s="11"/>
      <c r="C59" s="11"/>
    </row>
    <row r="60" spans="1:3" x14ac:dyDescent="0.25">
      <c r="A60" s="6" t="s">
        <v>23</v>
      </c>
      <c r="B60" s="3">
        <v>75.599999999999994</v>
      </c>
      <c r="C60" s="3">
        <v>83.8</v>
      </c>
    </row>
    <row r="61" spans="1:3" x14ac:dyDescent="0.25">
      <c r="A61" s="6" t="s">
        <v>22</v>
      </c>
      <c r="B61" s="3">
        <v>81.400000000000006</v>
      </c>
      <c r="C61" s="3">
        <v>81.400000000000006</v>
      </c>
    </row>
    <row r="62" spans="1:3" x14ac:dyDescent="0.25">
      <c r="A62" s="6" t="s">
        <v>21</v>
      </c>
      <c r="B62" s="3">
        <v>91.2</v>
      </c>
      <c r="C62" s="3">
        <v>89.4</v>
      </c>
    </row>
    <row r="63" spans="1:3" x14ac:dyDescent="0.25">
      <c r="A63" s="6" t="s">
        <v>20</v>
      </c>
      <c r="B63" s="3">
        <v>90.1</v>
      </c>
      <c r="C63" s="3">
        <v>85.6</v>
      </c>
    </row>
    <row r="64" spans="1:3" x14ac:dyDescent="0.25">
      <c r="A64" s="6" t="s">
        <v>19</v>
      </c>
      <c r="B64" s="3">
        <v>87.4</v>
      </c>
      <c r="C64" s="3">
        <v>87.4</v>
      </c>
    </row>
    <row r="65" spans="1:3" x14ac:dyDescent="0.25">
      <c r="A65" s="6" t="s">
        <v>18</v>
      </c>
      <c r="B65" s="3">
        <v>89.6</v>
      </c>
      <c r="C65" s="3">
        <v>87.6</v>
      </c>
    </row>
    <row r="66" spans="1:3" x14ac:dyDescent="0.25">
      <c r="A66" s="6" t="s">
        <v>17</v>
      </c>
      <c r="B66" s="3">
        <v>93.8</v>
      </c>
      <c r="C66" s="3">
        <v>92.8</v>
      </c>
    </row>
    <row r="67" spans="1:3" x14ac:dyDescent="0.25">
      <c r="A67" s="6" t="s">
        <v>16</v>
      </c>
      <c r="B67" s="3">
        <v>90.1</v>
      </c>
      <c r="C67" s="3">
        <v>89.9</v>
      </c>
    </row>
    <row r="68" spans="1:3" x14ac:dyDescent="0.25">
      <c r="A68" s="6" t="s">
        <v>15</v>
      </c>
      <c r="B68" s="3">
        <v>98.3</v>
      </c>
      <c r="C68" s="3">
        <v>96.2</v>
      </c>
    </row>
    <row r="69" spans="1:3" x14ac:dyDescent="0.25">
      <c r="A69" s="6" t="s">
        <v>14</v>
      </c>
      <c r="B69" s="3">
        <v>95.8</v>
      </c>
      <c r="C69" s="3">
        <v>99.7</v>
      </c>
    </row>
    <row r="70" spans="1:3" x14ac:dyDescent="0.25">
      <c r="A70" s="6" t="s">
        <v>13</v>
      </c>
      <c r="B70" s="3">
        <v>96.6</v>
      </c>
      <c r="C70" s="3">
        <v>96.6</v>
      </c>
    </row>
    <row r="71" spans="1:3" x14ac:dyDescent="0.25">
      <c r="A71" s="6" t="s">
        <v>12</v>
      </c>
      <c r="B71" s="3">
        <v>72.900000000000006</v>
      </c>
      <c r="C71" s="3">
        <v>84.1</v>
      </c>
    </row>
    <row r="72" spans="1:3" ht="22.5" customHeight="1" x14ac:dyDescent="0.25">
      <c r="A72" s="14" t="s">
        <v>27</v>
      </c>
      <c r="B72" s="11"/>
      <c r="C72" s="11"/>
    </row>
    <row r="73" spans="1:3" x14ac:dyDescent="0.25">
      <c r="A73" s="6" t="s">
        <v>23</v>
      </c>
      <c r="B73" s="3">
        <v>88.5</v>
      </c>
      <c r="C73" s="3">
        <v>107</v>
      </c>
    </row>
    <row r="74" spans="1:3" x14ac:dyDescent="0.25">
      <c r="A74" s="6" t="s">
        <v>22</v>
      </c>
      <c r="B74" s="3">
        <v>90.8</v>
      </c>
      <c r="C74" s="3">
        <v>107</v>
      </c>
    </row>
    <row r="75" spans="1:3" x14ac:dyDescent="0.25">
      <c r="A75" s="6" t="s">
        <v>21</v>
      </c>
      <c r="B75" s="3">
        <v>98.5</v>
      </c>
      <c r="C75" s="3">
        <v>114.8</v>
      </c>
    </row>
    <row r="76" spans="1:3" x14ac:dyDescent="0.25">
      <c r="A76" s="6" t="s">
        <v>20</v>
      </c>
      <c r="B76" s="3">
        <v>105</v>
      </c>
      <c r="C76" s="3">
        <v>112.9</v>
      </c>
    </row>
    <row r="77" spans="1:3" x14ac:dyDescent="0.25">
      <c r="A77" s="6" t="s">
        <v>19</v>
      </c>
      <c r="B77" s="3">
        <v>103.6</v>
      </c>
      <c r="C77" s="3">
        <v>109.5</v>
      </c>
    </row>
    <row r="78" spans="1:3" x14ac:dyDescent="0.25">
      <c r="A78" s="6" t="s">
        <v>18</v>
      </c>
      <c r="B78" s="3">
        <v>109.4</v>
      </c>
      <c r="C78" s="3">
        <v>117.3</v>
      </c>
    </row>
    <row r="79" spans="1:3" x14ac:dyDescent="0.25">
      <c r="A79" s="6" t="s">
        <v>17</v>
      </c>
      <c r="B79" s="3">
        <v>108</v>
      </c>
      <c r="C79" s="3">
        <v>114.2</v>
      </c>
    </row>
    <row r="80" spans="1:3" x14ac:dyDescent="0.25">
      <c r="A80" s="6" t="s">
        <v>16</v>
      </c>
      <c r="B80" s="3">
        <v>103.6</v>
      </c>
      <c r="C80" s="3">
        <v>107.9</v>
      </c>
    </row>
    <row r="81" spans="1:3" x14ac:dyDescent="0.25">
      <c r="A81" s="6" t="s">
        <v>15</v>
      </c>
      <c r="B81" s="3">
        <v>112.7</v>
      </c>
      <c r="C81" s="3">
        <v>115.6</v>
      </c>
    </row>
    <row r="82" spans="1:3" x14ac:dyDescent="0.25">
      <c r="A82" s="6" t="s">
        <v>14</v>
      </c>
      <c r="B82" s="3">
        <v>106.5</v>
      </c>
      <c r="C82" s="3">
        <v>112.3</v>
      </c>
    </row>
    <row r="83" spans="1:3" x14ac:dyDescent="0.25">
      <c r="A83" s="6" t="s">
        <v>13</v>
      </c>
      <c r="B83" s="3">
        <v>99.2</v>
      </c>
      <c r="C83" s="3">
        <v>107</v>
      </c>
    </row>
    <row r="84" spans="1:3" x14ac:dyDescent="0.25">
      <c r="A84" s="6" t="s">
        <v>12</v>
      </c>
      <c r="B84" s="3">
        <v>76.400000000000006</v>
      </c>
      <c r="C84" s="3">
        <v>89.4</v>
      </c>
    </row>
    <row r="85" spans="1:3" ht="22.5" customHeight="1" x14ac:dyDescent="0.25">
      <c r="A85" s="14" t="s">
        <v>26</v>
      </c>
      <c r="B85" s="11"/>
      <c r="C85" s="11"/>
    </row>
    <row r="86" spans="1:3" x14ac:dyDescent="0.25">
      <c r="A86" s="6" t="s">
        <v>23</v>
      </c>
      <c r="B86" s="3">
        <v>84.6</v>
      </c>
      <c r="C86" s="3">
        <v>102.2</v>
      </c>
    </row>
    <row r="87" spans="1:3" x14ac:dyDescent="0.25">
      <c r="A87" s="6" t="s">
        <v>22</v>
      </c>
      <c r="B87" s="3">
        <v>86.6</v>
      </c>
      <c r="C87" s="3">
        <v>102.7</v>
      </c>
    </row>
    <row r="88" spans="1:3" x14ac:dyDescent="0.25">
      <c r="A88" s="6" t="s">
        <v>21</v>
      </c>
      <c r="B88" s="3">
        <v>99.1</v>
      </c>
      <c r="C88" s="3">
        <v>114.6</v>
      </c>
    </row>
    <row r="89" spans="1:3" x14ac:dyDescent="0.25">
      <c r="A89" s="6" t="s">
        <v>20</v>
      </c>
      <c r="B89" s="3">
        <v>101.6</v>
      </c>
      <c r="C89" s="3">
        <v>105.3</v>
      </c>
    </row>
    <row r="90" spans="1:3" x14ac:dyDescent="0.25">
      <c r="A90" s="6" t="s">
        <v>19</v>
      </c>
      <c r="B90" s="3">
        <v>99.1</v>
      </c>
      <c r="C90" s="3">
        <v>106.9</v>
      </c>
    </row>
    <row r="91" spans="1:3" x14ac:dyDescent="0.25">
      <c r="A91" s="6" t="s">
        <v>18</v>
      </c>
      <c r="B91" s="3">
        <v>101.4</v>
      </c>
      <c r="C91" s="3">
        <v>113.4</v>
      </c>
    </row>
    <row r="92" spans="1:3" x14ac:dyDescent="0.25">
      <c r="A92" s="6" t="s">
        <v>17</v>
      </c>
      <c r="B92" s="3">
        <v>107.2</v>
      </c>
      <c r="C92" s="3">
        <v>112.9</v>
      </c>
    </row>
    <row r="93" spans="1:3" x14ac:dyDescent="0.25">
      <c r="A93" s="6" t="s">
        <v>16</v>
      </c>
      <c r="B93" s="3">
        <v>105.7</v>
      </c>
      <c r="C93" s="3">
        <v>110.1</v>
      </c>
    </row>
    <row r="94" spans="1:3" x14ac:dyDescent="0.25">
      <c r="A94" s="6" t="s">
        <v>15</v>
      </c>
      <c r="B94" s="3">
        <v>108.4</v>
      </c>
      <c r="C94" s="3">
        <v>115.2</v>
      </c>
    </row>
    <row r="95" spans="1:3" x14ac:dyDescent="0.25">
      <c r="A95" s="6" t="s">
        <v>14</v>
      </c>
      <c r="B95" s="3">
        <v>107.2</v>
      </c>
      <c r="C95" s="3">
        <v>115.3</v>
      </c>
    </row>
    <row r="96" spans="1:3" x14ac:dyDescent="0.25">
      <c r="A96" s="6" t="s">
        <v>13</v>
      </c>
      <c r="B96" s="3">
        <v>101.5</v>
      </c>
      <c r="C96" s="3">
        <v>115</v>
      </c>
    </row>
    <row r="97" spans="1:3" x14ac:dyDescent="0.25">
      <c r="A97" s="6" t="s">
        <v>12</v>
      </c>
      <c r="B97" s="3">
        <v>79.7</v>
      </c>
      <c r="C97" s="3">
        <v>100.9</v>
      </c>
    </row>
    <row r="98" spans="1:3" ht="22.5" customHeight="1" x14ac:dyDescent="0.25">
      <c r="A98" s="14" t="s">
        <v>25</v>
      </c>
      <c r="B98" s="11"/>
      <c r="C98" s="11"/>
    </row>
    <row r="99" spans="1:3" x14ac:dyDescent="0.25">
      <c r="A99" s="6" t="s">
        <v>23</v>
      </c>
      <c r="B99" s="3">
        <v>85.7</v>
      </c>
      <c r="C99" s="3">
        <v>98.5</v>
      </c>
    </row>
    <row r="100" spans="1:3" x14ac:dyDescent="0.25">
      <c r="A100" s="6" t="s">
        <v>22</v>
      </c>
      <c r="B100" s="3">
        <v>80</v>
      </c>
      <c r="C100" s="3">
        <v>96.1</v>
      </c>
    </row>
    <row r="101" spans="1:3" x14ac:dyDescent="0.25">
      <c r="A101" s="6" t="s">
        <v>21</v>
      </c>
      <c r="B101" s="3">
        <v>93.7</v>
      </c>
      <c r="C101" s="3">
        <v>106.9</v>
      </c>
    </row>
    <row r="102" spans="1:3" x14ac:dyDescent="0.25">
      <c r="A102" s="6" t="s">
        <v>20</v>
      </c>
      <c r="B102" s="3">
        <v>98.9</v>
      </c>
      <c r="C102" s="3">
        <v>101.2</v>
      </c>
    </row>
    <row r="103" spans="1:3" x14ac:dyDescent="0.25">
      <c r="A103" s="6" t="s">
        <v>19</v>
      </c>
      <c r="B103" s="3">
        <v>105.2</v>
      </c>
      <c r="C103" s="3">
        <v>104.5</v>
      </c>
    </row>
    <row r="104" spans="1:3" x14ac:dyDescent="0.25">
      <c r="A104" s="6" t="s">
        <v>18</v>
      </c>
      <c r="B104" s="3">
        <v>101.8</v>
      </c>
      <c r="C104" s="3">
        <v>107.9</v>
      </c>
    </row>
    <row r="105" spans="1:3" x14ac:dyDescent="0.25">
      <c r="A105" s="6" t="s">
        <v>17</v>
      </c>
      <c r="B105" s="3">
        <v>108.6</v>
      </c>
      <c r="C105" s="3">
        <v>106.5</v>
      </c>
    </row>
    <row r="106" spans="1:3" x14ac:dyDescent="0.25">
      <c r="A106" s="6" t="s">
        <v>16</v>
      </c>
      <c r="B106" s="3">
        <v>106.9</v>
      </c>
      <c r="C106" s="3">
        <v>106.7</v>
      </c>
    </row>
    <row r="107" spans="1:3" x14ac:dyDescent="0.25">
      <c r="A107" s="6" t="s">
        <v>15</v>
      </c>
      <c r="B107" s="3">
        <v>110.3</v>
      </c>
      <c r="C107" s="3">
        <v>109.6</v>
      </c>
    </row>
    <row r="108" spans="1:3" x14ac:dyDescent="0.25">
      <c r="A108" s="6" t="s">
        <v>14</v>
      </c>
      <c r="B108" s="3">
        <v>112.2</v>
      </c>
      <c r="C108" s="3">
        <v>111.7</v>
      </c>
    </row>
    <row r="109" spans="1:3" x14ac:dyDescent="0.25">
      <c r="A109" s="6" t="s">
        <v>13</v>
      </c>
      <c r="B109" s="3">
        <v>105.1</v>
      </c>
      <c r="C109" s="3">
        <v>110.5</v>
      </c>
    </row>
    <row r="110" spans="1:3" x14ac:dyDescent="0.25">
      <c r="A110" s="6" t="s">
        <v>12</v>
      </c>
      <c r="B110" s="3">
        <v>95.2</v>
      </c>
      <c r="C110" s="3">
        <v>100.6</v>
      </c>
    </row>
    <row r="111" spans="1:3" ht="22.5" customHeight="1" x14ac:dyDescent="0.25">
      <c r="A111" s="14" t="s">
        <v>24</v>
      </c>
      <c r="B111" s="11"/>
      <c r="C111" s="11"/>
    </row>
    <row r="112" spans="1:3" x14ac:dyDescent="0.25">
      <c r="A112" s="6" t="s">
        <v>23</v>
      </c>
      <c r="B112" s="3">
        <v>85.1</v>
      </c>
      <c r="C112" s="3">
        <v>97</v>
      </c>
    </row>
    <row r="113" spans="1:3" x14ac:dyDescent="0.25">
      <c r="A113" s="6" t="s">
        <v>22</v>
      </c>
      <c r="B113" s="3">
        <v>85.9</v>
      </c>
      <c r="C113" s="3">
        <v>93.1</v>
      </c>
    </row>
    <row r="114" spans="1:3" x14ac:dyDescent="0.25">
      <c r="A114" s="6" t="s">
        <v>21</v>
      </c>
      <c r="B114" s="3">
        <v>99.1</v>
      </c>
      <c r="C114" s="3">
        <v>105.9</v>
      </c>
    </row>
    <row r="115" spans="1:3" x14ac:dyDescent="0.25">
      <c r="A115" s="6" t="s">
        <v>20</v>
      </c>
      <c r="B115" s="3">
        <v>102.3</v>
      </c>
      <c r="C115" s="3">
        <v>97.6</v>
      </c>
    </row>
    <row r="116" spans="1:3" x14ac:dyDescent="0.25">
      <c r="A116" s="6" t="s">
        <v>19</v>
      </c>
      <c r="B116" s="3">
        <v>99.1</v>
      </c>
      <c r="C116" s="3">
        <v>95.7</v>
      </c>
    </row>
    <row r="117" spans="1:3" x14ac:dyDescent="0.25">
      <c r="A117" s="6" t="s">
        <v>18</v>
      </c>
      <c r="B117" s="3">
        <v>109</v>
      </c>
      <c r="C117" s="3">
        <v>106.7</v>
      </c>
    </row>
    <row r="118" spans="1:3" x14ac:dyDescent="0.25">
      <c r="A118" s="6" t="s">
        <v>17</v>
      </c>
      <c r="B118" s="3">
        <v>107.4</v>
      </c>
      <c r="C118" s="3">
        <v>103.9</v>
      </c>
    </row>
    <row r="119" spans="1:3" x14ac:dyDescent="0.25">
      <c r="A119" s="6" t="s">
        <v>16</v>
      </c>
      <c r="B119" s="3">
        <v>101.1</v>
      </c>
      <c r="C119" s="3">
        <v>98.1</v>
      </c>
    </row>
    <row r="120" spans="1:3" x14ac:dyDescent="0.25">
      <c r="A120" s="6" t="s">
        <v>15</v>
      </c>
      <c r="B120" s="3">
        <v>110.9</v>
      </c>
      <c r="C120" s="3">
        <v>106.8</v>
      </c>
    </row>
    <row r="121" spans="1:3" x14ac:dyDescent="0.25">
      <c r="A121" s="6" t="s">
        <v>14</v>
      </c>
      <c r="B121" s="3">
        <v>113.4</v>
      </c>
      <c r="C121" s="3">
        <v>107.8</v>
      </c>
    </row>
    <row r="122" spans="1:3" x14ac:dyDescent="0.25">
      <c r="A122" s="6" t="s">
        <v>13</v>
      </c>
      <c r="B122" s="3">
        <v>98.6</v>
      </c>
      <c r="C122" s="3">
        <v>102.6</v>
      </c>
    </row>
    <row r="123" spans="1:3" x14ac:dyDescent="0.25">
      <c r="A123" s="6" t="s">
        <v>12</v>
      </c>
      <c r="B123" s="3">
        <v>95.9</v>
      </c>
      <c r="C123" s="3">
        <v>99.1</v>
      </c>
    </row>
    <row r="124" spans="1:3" x14ac:dyDescent="0.25">
      <c r="A124" s="4" t="s">
        <v>11</v>
      </c>
    </row>
    <row r="125" spans="1:3" x14ac:dyDescent="0.25">
      <c r="A125" s="4" t="s">
        <v>10</v>
      </c>
    </row>
    <row r="126" spans="1:3" x14ac:dyDescent="0.25">
      <c r="A126" s="4" t="s">
        <v>9</v>
      </c>
    </row>
    <row r="127" spans="1:3" x14ac:dyDescent="0.25">
      <c r="A127" s="4" t="s">
        <v>8</v>
      </c>
    </row>
    <row r="128" spans="1:3" x14ac:dyDescent="0.25">
      <c r="A128" s="4" t="s">
        <v>7</v>
      </c>
    </row>
    <row r="130" spans="1:1" x14ac:dyDescent="0.25">
      <c r="A130" s="4" t="s">
        <v>6</v>
      </c>
    </row>
    <row r="131" spans="1:1" x14ac:dyDescent="0.25">
      <c r="A131" s="4" t="s">
        <v>5</v>
      </c>
    </row>
    <row r="132" spans="1:1" x14ac:dyDescent="0.25">
      <c r="A132" s="4" t="s">
        <v>4</v>
      </c>
    </row>
    <row r="133" spans="1:1" x14ac:dyDescent="0.25">
      <c r="A133" s="5" t="s">
        <v>3</v>
      </c>
    </row>
  </sheetData>
  <mergeCells count="15">
    <mergeCell ref="A72:C72"/>
    <mergeCell ref="A85:C85"/>
    <mergeCell ref="A98:C98"/>
    <mergeCell ref="A111:C111"/>
    <mergeCell ref="A1:C1"/>
    <mergeCell ref="A7:C7"/>
    <mergeCell ref="A20:C20"/>
    <mergeCell ref="A33:C33"/>
    <mergeCell ref="A46:C46"/>
    <mergeCell ref="A59:C59"/>
    <mergeCell ref="A2:C2"/>
    <mergeCell ref="A3:C3"/>
    <mergeCell ref="A4:C4"/>
    <mergeCell ref="A5:A6"/>
    <mergeCell ref="B5:C5"/>
  </mergeCells>
  <pageMargins left="0.7" right="0.7" top="0.75" bottom="0.75" header="0.3" footer="0.3"/>
  <headerFooter>
    <oddFooter>&amp;CAbgerufen am 11.05.26 / 14:36:38&amp;RSeite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8217-B892-4691-BDD1-056075E10841}">
  <dimension ref="A1:C126"/>
  <sheetViews>
    <sheetView workbookViewId="0">
      <pane xSplit="1" ySplit="6" topLeftCell="B7" activePane="bottomRight" state="frozen"/>
      <selection pane="topRight"/>
      <selection pane="bottomLeft"/>
      <selection pane="bottomRight" sqref="A1:C1"/>
    </sheetView>
  </sheetViews>
  <sheetFormatPr defaultColWidth="12.6640625" defaultRowHeight="13.2" x14ac:dyDescent="0.25"/>
  <cols>
    <col min="1" max="1" width="21.6640625" style="2" customWidth="1"/>
    <col min="2" max="2" width="22.109375" style="2" customWidth="1"/>
    <col min="3" max="3" width="16.21875" style="2" customWidth="1"/>
    <col min="4" max="16384" width="12.6640625" style="2"/>
  </cols>
  <sheetData>
    <row r="1" spans="1:3" ht="30" customHeight="1" x14ac:dyDescent="0.25">
      <c r="A1" s="10" t="s">
        <v>49</v>
      </c>
      <c r="B1" s="11"/>
      <c r="C1" s="11"/>
    </row>
    <row r="2" spans="1:3" x14ac:dyDescent="0.25">
      <c r="A2" s="10" t="s">
        <v>40</v>
      </c>
      <c r="B2" s="11"/>
      <c r="C2" s="11"/>
    </row>
    <row r="3" spans="1:3" x14ac:dyDescent="0.25">
      <c r="A3" s="10" t="s">
        <v>48</v>
      </c>
      <c r="B3" s="11"/>
      <c r="C3" s="11"/>
    </row>
    <row r="4" spans="1:3" ht="13.8" thickBot="1" x14ac:dyDescent="0.3">
      <c r="A4" s="10" t="s">
        <v>38</v>
      </c>
      <c r="B4" s="11"/>
      <c r="C4" s="11"/>
    </row>
    <row r="5" spans="1:3" ht="51" customHeight="1" thickBot="1" x14ac:dyDescent="0.3">
      <c r="A5" s="12" t="s">
        <v>37</v>
      </c>
      <c r="B5" s="12" t="s">
        <v>36</v>
      </c>
      <c r="C5" s="13"/>
    </row>
    <row r="6" spans="1:3" ht="38.25" customHeight="1" thickBot="1" x14ac:dyDescent="0.3">
      <c r="A6" s="13"/>
      <c r="B6" s="7" t="s">
        <v>35</v>
      </c>
      <c r="C6" s="7" t="s">
        <v>34</v>
      </c>
    </row>
    <row r="7" spans="1:3" ht="22.5" customHeight="1" x14ac:dyDescent="0.25">
      <c r="A7" s="14" t="s">
        <v>47</v>
      </c>
      <c r="B7" s="11"/>
      <c r="C7" s="11"/>
    </row>
    <row r="8" spans="1:3" x14ac:dyDescent="0.25">
      <c r="A8" s="6" t="s">
        <v>23</v>
      </c>
      <c r="B8" s="3">
        <v>83.7</v>
      </c>
      <c r="C8" s="3">
        <v>97.5</v>
      </c>
    </row>
    <row r="9" spans="1:3" x14ac:dyDescent="0.25">
      <c r="A9" s="6" t="s">
        <v>22</v>
      </c>
      <c r="B9" s="3">
        <v>87.8</v>
      </c>
      <c r="C9" s="3">
        <v>104.5</v>
      </c>
    </row>
    <row r="10" spans="1:3" x14ac:dyDescent="0.25">
      <c r="A10" s="6" t="s">
        <v>21</v>
      </c>
      <c r="B10" s="3">
        <v>87.2</v>
      </c>
      <c r="C10" s="3">
        <v>108.1</v>
      </c>
    </row>
    <row r="11" spans="1:3" x14ac:dyDescent="0.25">
      <c r="A11" s="6" t="s">
        <v>20</v>
      </c>
      <c r="B11" s="3">
        <v>88.4</v>
      </c>
      <c r="C11" s="3">
        <v>105.9</v>
      </c>
    </row>
    <row r="12" spans="1:3" x14ac:dyDescent="0.25">
      <c r="A12" s="6" t="s">
        <v>19</v>
      </c>
      <c r="B12" s="3">
        <v>87.9</v>
      </c>
      <c r="C12" s="3">
        <v>108.5</v>
      </c>
    </row>
    <row r="13" spans="1:3" x14ac:dyDescent="0.25">
      <c r="A13" s="6" t="s">
        <v>18</v>
      </c>
      <c r="B13" s="3">
        <v>89</v>
      </c>
      <c r="C13" s="3">
        <v>106</v>
      </c>
    </row>
    <row r="14" spans="1:3" x14ac:dyDescent="0.25">
      <c r="A14" s="6" t="s">
        <v>17</v>
      </c>
      <c r="B14" s="3">
        <v>87.7</v>
      </c>
      <c r="C14" s="3">
        <v>97.9</v>
      </c>
    </row>
    <row r="15" spans="1:3" x14ac:dyDescent="0.25">
      <c r="A15" s="6" t="s">
        <v>16</v>
      </c>
      <c r="B15" s="3">
        <v>82.6</v>
      </c>
      <c r="C15" s="3">
        <v>92.3</v>
      </c>
    </row>
    <row r="16" spans="1:3" x14ac:dyDescent="0.25">
      <c r="A16" s="6" t="s">
        <v>15</v>
      </c>
      <c r="B16" s="3" t="s">
        <v>32</v>
      </c>
      <c r="C16" s="3" t="s">
        <v>32</v>
      </c>
    </row>
    <row r="17" spans="1:3" x14ac:dyDescent="0.25">
      <c r="A17" s="6" t="s">
        <v>14</v>
      </c>
      <c r="B17" s="3" t="s">
        <v>32</v>
      </c>
      <c r="C17" s="3" t="s">
        <v>32</v>
      </c>
    </row>
    <row r="18" spans="1:3" x14ac:dyDescent="0.25">
      <c r="A18" s="6" t="s">
        <v>13</v>
      </c>
      <c r="B18" s="3" t="s">
        <v>32</v>
      </c>
      <c r="C18" s="3" t="s">
        <v>32</v>
      </c>
    </row>
    <row r="19" spans="1:3" x14ac:dyDescent="0.25">
      <c r="A19" s="6" t="s">
        <v>12</v>
      </c>
      <c r="B19" s="3" t="s">
        <v>32</v>
      </c>
      <c r="C19" s="3" t="s">
        <v>32</v>
      </c>
    </row>
    <row r="20" spans="1:3" ht="22.5" customHeight="1" x14ac:dyDescent="0.25">
      <c r="A20" s="14" t="s">
        <v>46</v>
      </c>
      <c r="B20" s="11"/>
      <c r="C20" s="11"/>
    </row>
    <row r="21" spans="1:3" x14ac:dyDescent="0.25">
      <c r="A21" s="6" t="s">
        <v>23</v>
      </c>
      <c r="B21" s="3">
        <v>84.9</v>
      </c>
      <c r="C21" s="3">
        <v>94.1</v>
      </c>
    </row>
    <row r="22" spans="1:3" x14ac:dyDescent="0.25">
      <c r="A22" s="6" t="s">
        <v>22</v>
      </c>
      <c r="B22" s="3">
        <v>90.7</v>
      </c>
      <c r="C22" s="3">
        <v>102.1</v>
      </c>
    </row>
    <row r="23" spans="1:3" x14ac:dyDescent="0.25">
      <c r="A23" s="6" t="s">
        <v>21</v>
      </c>
      <c r="B23" s="3">
        <v>88</v>
      </c>
      <c r="C23" s="3">
        <v>104.6</v>
      </c>
    </row>
    <row r="24" spans="1:3" x14ac:dyDescent="0.25">
      <c r="A24" s="6" t="s">
        <v>20</v>
      </c>
      <c r="B24" s="3">
        <v>97.3</v>
      </c>
      <c r="C24" s="3">
        <v>107.9</v>
      </c>
    </row>
    <row r="25" spans="1:3" x14ac:dyDescent="0.25">
      <c r="A25" s="6" t="s">
        <v>19</v>
      </c>
      <c r="B25" s="3">
        <v>96.9</v>
      </c>
      <c r="C25" s="3">
        <v>104.4</v>
      </c>
    </row>
    <row r="26" spans="1:3" x14ac:dyDescent="0.25">
      <c r="A26" s="6" t="s">
        <v>18</v>
      </c>
      <c r="B26" s="3">
        <v>88.2</v>
      </c>
      <c r="C26" s="3">
        <v>108.7</v>
      </c>
    </row>
    <row r="27" spans="1:3" x14ac:dyDescent="0.25">
      <c r="A27" s="6" t="s">
        <v>17</v>
      </c>
      <c r="B27" s="3">
        <v>85.9</v>
      </c>
      <c r="C27" s="3">
        <v>100.7</v>
      </c>
    </row>
    <row r="28" spans="1:3" x14ac:dyDescent="0.25">
      <c r="A28" s="6" t="s">
        <v>16</v>
      </c>
      <c r="B28" s="3">
        <v>89.3</v>
      </c>
      <c r="C28" s="3">
        <v>93.9</v>
      </c>
    </row>
    <row r="29" spans="1:3" x14ac:dyDescent="0.25">
      <c r="A29" s="6" t="s">
        <v>15</v>
      </c>
      <c r="B29" s="3">
        <v>86.1</v>
      </c>
      <c r="C29" s="3">
        <v>104.9</v>
      </c>
    </row>
    <row r="30" spans="1:3" x14ac:dyDescent="0.25">
      <c r="A30" s="6" t="s">
        <v>14</v>
      </c>
      <c r="B30" s="3">
        <v>85.6</v>
      </c>
      <c r="C30" s="3">
        <v>104.9</v>
      </c>
    </row>
    <row r="31" spans="1:3" x14ac:dyDescent="0.25">
      <c r="A31" s="6" t="s">
        <v>13</v>
      </c>
      <c r="B31" s="3">
        <v>88.4</v>
      </c>
      <c r="C31" s="3">
        <v>110.5</v>
      </c>
    </row>
    <row r="32" spans="1:3" x14ac:dyDescent="0.25">
      <c r="A32" s="6" t="s">
        <v>12</v>
      </c>
      <c r="B32" s="3">
        <v>79.8</v>
      </c>
      <c r="C32" s="3">
        <v>108.8</v>
      </c>
    </row>
    <row r="33" spans="1:3" ht="22.5" customHeight="1" x14ac:dyDescent="0.25">
      <c r="A33" s="14" t="s">
        <v>45</v>
      </c>
      <c r="B33" s="11"/>
      <c r="C33" s="11"/>
    </row>
    <row r="34" spans="1:3" x14ac:dyDescent="0.25">
      <c r="A34" s="6" t="s">
        <v>23</v>
      </c>
      <c r="B34" s="3">
        <v>90.6</v>
      </c>
      <c r="C34" s="3">
        <v>96.2</v>
      </c>
    </row>
    <row r="35" spans="1:3" x14ac:dyDescent="0.25">
      <c r="A35" s="6" t="s">
        <v>22</v>
      </c>
      <c r="B35" s="3">
        <v>86.5</v>
      </c>
      <c r="C35" s="3">
        <v>98.4</v>
      </c>
    </row>
    <row r="36" spans="1:3" x14ac:dyDescent="0.25">
      <c r="A36" s="6" t="s">
        <v>21</v>
      </c>
      <c r="B36" s="3">
        <v>88.2</v>
      </c>
      <c r="C36" s="3">
        <v>102.8</v>
      </c>
    </row>
    <row r="37" spans="1:3" x14ac:dyDescent="0.25">
      <c r="A37" s="6" t="s">
        <v>20</v>
      </c>
      <c r="B37" s="3">
        <v>92.1</v>
      </c>
      <c r="C37" s="3">
        <v>100.7</v>
      </c>
    </row>
    <row r="38" spans="1:3" x14ac:dyDescent="0.25">
      <c r="A38" s="6" t="s">
        <v>19</v>
      </c>
      <c r="B38" s="3">
        <v>88.8</v>
      </c>
      <c r="C38" s="3">
        <v>104</v>
      </c>
    </row>
    <row r="39" spans="1:3" x14ac:dyDescent="0.25">
      <c r="A39" s="6" t="s">
        <v>18</v>
      </c>
      <c r="B39" s="3">
        <v>78.599999999999994</v>
      </c>
      <c r="C39" s="3">
        <v>102.6</v>
      </c>
    </row>
    <row r="40" spans="1:3" x14ac:dyDescent="0.25">
      <c r="A40" s="6" t="s">
        <v>17</v>
      </c>
      <c r="B40" s="3">
        <v>81.099999999999994</v>
      </c>
      <c r="C40" s="3">
        <v>94.2</v>
      </c>
    </row>
    <row r="41" spans="1:3" x14ac:dyDescent="0.25">
      <c r="A41" s="6" t="s">
        <v>16</v>
      </c>
      <c r="B41" s="3">
        <v>83.3</v>
      </c>
      <c r="C41" s="3">
        <v>91.7</v>
      </c>
    </row>
    <row r="42" spans="1:3" x14ac:dyDescent="0.25">
      <c r="A42" s="6" t="s">
        <v>15</v>
      </c>
      <c r="B42" s="3">
        <v>84.1</v>
      </c>
      <c r="C42" s="3">
        <v>101.1</v>
      </c>
    </row>
    <row r="43" spans="1:3" x14ac:dyDescent="0.25">
      <c r="A43" s="6" t="s">
        <v>14</v>
      </c>
      <c r="B43" s="3">
        <v>89.5</v>
      </c>
      <c r="C43" s="3">
        <v>102.1</v>
      </c>
    </row>
    <row r="44" spans="1:3" x14ac:dyDescent="0.25">
      <c r="A44" s="6" t="s">
        <v>13</v>
      </c>
      <c r="B44" s="3">
        <v>89.9</v>
      </c>
      <c r="C44" s="3">
        <v>106.6</v>
      </c>
    </row>
    <row r="45" spans="1:3" x14ac:dyDescent="0.25">
      <c r="A45" s="6" t="s">
        <v>12</v>
      </c>
      <c r="B45" s="3">
        <v>82.3</v>
      </c>
      <c r="C45" s="3">
        <v>97.4</v>
      </c>
    </row>
    <row r="46" spans="1:3" ht="22.5" customHeight="1" x14ac:dyDescent="0.25">
      <c r="A46" s="14" t="s">
        <v>44</v>
      </c>
      <c r="B46" s="11"/>
      <c r="C46" s="11"/>
    </row>
    <row r="47" spans="1:3" x14ac:dyDescent="0.25">
      <c r="A47" s="6" t="s">
        <v>23</v>
      </c>
      <c r="B47" s="3">
        <v>96.9</v>
      </c>
      <c r="C47" s="3">
        <v>94.2</v>
      </c>
    </row>
    <row r="48" spans="1:3" x14ac:dyDescent="0.25">
      <c r="A48" s="6" t="s">
        <v>22</v>
      </c>
      <c r="B48" s="3">
        <v>105</v>
      </c>
      <c r="C48" s="3">
        <v>99.9</v>
      </c>
    </row>
    <row r="49" spans="1:3" x14ac:dyDescent="0.25">
      <c r="A49" s="6" t="s">
        <v>21</v>
      </c>
      <c r="B49" s="3">
        <v>106.4</v>
      </c>
      <c r="C49" s="3">
        <v>104.5</v>
      </c>
    </row>
    <row r="50" spans="1:3" x14ac:dyDescent="0.25">
      <c r="A50" s="6" t="s">
        <v>20</v>
      </c>
      <c r="B50" s="3">
        <v>97</v>
      </c>
      <c r="C50" s="3">
        <v>105.7</v>
      </c>
    </row>
    <row r="51" spans="1:3" x14ac:dyDescent="0.25">
      <c r="A51" s="6" t="s">
        <v>19</v>
      </c>
      <c r="B51" s="3">
        <v>87.1</v>
      </c>
      <c r="C51" s="3">
        <v>106.8</v>
      </c>
    </row>
    <row r="52" spans="1:3" x14ac:dyDescent="0.25">
      <c r="A52" s="6" t="s">
        <v>18</v>
      </c>
      <c r="B52" s="3">
        <v>90</v>
      </c>
      <c r="C52" s="3">
        <v>106.3</v>
      </c>
    </row>
    <row r="53" spans="1:3" x14ac:dyDescent="0.25">
      <c r="A53" s="6" t="s">
        <v>17</v>
      </c>
      <c r="B53" s="3">
        <v>91.5</v>
      </c>
      <c r="C53" s="3">
        <v>93.2</v>
      </c>
    </row>
    <row r="54" spans="1:3" x14ac:dyDescent="0.25">
      <c r="A54" s="6" t="s">
        <v>16</v>
      </c>
      <c r="B54" s="3">
        <v>86.4</v>
      </c>
      <c r="C54" s="3">
        <v>94.9</v>
      </c>
    </row>
    <row r="55" spans="1:3" x14ac:dyDescent="0.25">
      <c r="A55" s="6" t="s">
        <v>15</v>
      </c>
      <c r="B55" s="3">
        <v>94.2</v>
      </c>
      <c r="C55" s="3">
        <v>99.5</v>
      </c>
    </row>
    <row r="56" spans="1:3" x14ac:dyDescent="0.25">
      <c r="A56" s="6" t="s">
        <v>14</v>
      </c>
      <c r="B56" s="3">
        <v>92.8</v>
      </c>
      <c r="C56" s="3">
        <v>98.9</v>
      </c>
    </row>
    <row r="57" spans="1:3" x14ac:dyDescent="0.25">
      <c r="A57" s="6" t="s">
        <v>13</v>
      </c>
      <c r="B57" s="3">
        <v>89.3</v>
      </c>
      <c r="C57" s="3">
        <v>102.1</v>
      </c>
    </row>
    <row r="58" spans="1:3" x14ac:dyDescent="0.25">
      <c r="A58" s="6" t="s">
        <v>12</v>
      </c>
      <c r="B58" s="3">
        <v>80.599999999999994</v>
      </c>
      <c r="C58" s="3">
        <v>93.2</v>
      </c>
    </row>
    <row r="59" spans="1:3" ht="22.5" customHeight="1" x14ac:dyDescent="0.25">
      <c r="A59" s="14" t="s">
        <v>43</v>
      </c>
      <c r="B59" s="11"/>
      <c r="C59" s="11"/>
    </row>
    <row r="60" spans="1:3" x14ac:dyDescent="0.25">
      <c r="A60" s="6" t="s">
        <v>23</v>
      </c>
      <c r="B60" s="3">
        <v>99.6</v>
      </c>
      <c r="C60" s="3">
        <v>95.7</v>
      </c>
    </row>
    <row r="61" spans="1:3" x14ac:dyDescent="0.25">
      <c r="A61" s="6" t="s">
        <v>22</v>
      </c>
      <c r="B61" s="3">
        <v>97</v>
      </c>
      <c r="C61" s="3">
        <v>104.5</v>
      </c>
    </row>
    <row r="62" spans="1:3" x14ac:dyDescent="0.25">
      <c r="A62" s="6" t="s">
        <v>21</v>
      </c>
      <c r="B62" s="3">
        <v>97.8</v>
      </c>
      <c r="C62" s="3">
        <v>105.9</v>
      </c>
    </row>
    <row r="63" spans="1:3" x14ac:dyDescent="0.25">
      <c r="A63" s="6" t="s">
        <v>20</v>
      </c>
      <c r="B63" s="3">
        <v>99.9</v>
      </c>
      <c r="C63" s="3">
        <v>105.3</v>
      </c>
    </row>
    <row r="64" spans="1:3" x14ac:dyDescent="0.25">
      <c r="A64" s="6" t="s">
        <v>19</v>
      </c>
      <c r="B64" s="3">
        <v>96.1</v>
      </c>
      <c r="C64" s="3">
        <v>103.1</v>
      </c>
    </row>
    <row r="65" spans="1:3" x14ac:dyDescent="0.25">
      <c r="A65" s="6" t="s">
        <v>18</v>
      </c>
      <c r="B65" s="3">
        <v>97.1</v>
      </c>
      <c r="C65" s="3">
        <v>106.6</v>
      </c>
    </row>
    <row r="66" spans="1:3" x14ac:dyDescent="0.25">
      <c r="A66" s="6" t="s">
        <v>17</v>
      </c>
      <c r="B66" s="3">
        <v>88.7</v>
      </c>
      <c r="C66" s="3">
        <v>94.8</v>
      </c>
    </row>
    <row r="67" spans="1:3" x14ac:dyDescent="0.25">
      <c r="A67" s="6" t="s">
        <v>16</v>
      </c>
      <c r="B67" s="3">
        <v>91.1</v>
      </c>
      <c r="C67" s="3">
        <v>93</v>
      </c>
    </row>
    <row r="68" spans="1:3" x14ac:dyDescent="0.25">
      <c r="A68" s="6" t="s">
        <v>15</v>
      </c>
      <c r="B68" s="3">
        <v>100.9</v>
      </c>
      <c r="C68" s="3">
        <v>101</v>
      </c>
    </row>
    <row r="69" spans="1:3" x14ac:dyDescent="0.25">
      <c r="A69" s="6" t="s">
        <v>14</v>
      </c>
      <c r="B69" s="3">
        <v>99.4</v>
      </c>
      <c r="C69" s="3">
        <v>100.7</v>
      </c>
    </row>
    <row r="70" spans="1:3" x14ac:dyDescent="0.25">
      <c r="A70" s="6" t="s">
        <v>13</v>
      </c>
      <c r="B70" s="3">
        <v>100.5</v>
      </c>
      <c r="C70" s="3">
        <v>105.3</v>
      </c>
    </row>
    <row r="71" spans="1:3" x14ac:dyDescent="0.25">
      <c r="A71" s="6" t="s">
        <v>12</v>
      </c>
      <c r="B71" s="3">
        <v>88.6</v>
      </c>
      <c r="C71" s="3">
        <v>95.1</v>
      </c>
    </row>
    <row r="72" spans="1:3" ht="22.5" customHeight="1" x14ac:dyDescent="0.25">
      <c r="A72" s="14" t="s">
        <v>33</v>
      </c>
      <c r="B72" s="11"/>
      <c r="C72" s="11"/>
    </row>
    <row r="73" spans="1:3" x14ac:dyDescent="0.25">
      <c r="A73" s="6" t="s">
        <v>23</v>
      </c>
      <c r="B73" s="3">
        <v>91</v>
      </c>
      <c r="C73" s="3">
        <v>94.1</v>
      </c>
    </row>
    <row r="74" spans="1:3" x14ac:dyDescent="0.25">
      <c r="A74" s="6" t="s">
        <v>22</v>
      </c>
      <c r="B74" s="3">
        <v>100.6</v>
      </c>
      <c r="C74" s="3">
        <v>100.6</v>
      </c>
    </row>
    <row r="75" spans="1:3" x14ac:dyDescent="0.25">
      <c r="A75" s="6" t="s">
        <v>21</v>
      </c>
      <c r="B75" s="3">
        <v>101.7</v>
      </c>
      <c r="C75" s="3">
        <v>107.4</v>
      </c>
    </row>
    <row r="76" spans="1:3" x14ac:dyDescent="0.25">
      <c r="A76" s="6" t="s">
        <v>20</v>
      </c>
      <c r="B76" s="3">
        <v>102.8</v>
      </c>
      <c r="C76" s="3">
        <v>104.4</v>
      </c>
    </row>
    <row r="77" spans="1:3" x14ac:dyDescent="0.25">
      <c r="A77" s="6" t="s">
        <v>19</v>
      </c>
      <c r="B77" s="3">
        <v>99.4</v>
      </c>
      <c r="C77" s="3">
        <v>107.4</v>
      </c>
    </row>
    <row r="78" spans="1:3" x14ac:dyDescent="0.25">
      <c r="A78" s="6" t="s">
        <v>18</v>
      </c>
      <c r="B78" s="3">
        <v>98.3</v>
      </c>
      <c r="C78" s="3">
        <v>107.8</v>
      </c>
    </row>
    <row r="79" spans="1:3" x14ac:dyDescent="0.25">
      <c r="A79" s="6" t="s">
        <v>17</v>
      </c>
      <c r="B79" s="3">
        <v>101.7</v>
      </c>
      <c r="C79" s="3">
        <v>97.6</v>
      </c>
    </row>
    <row r="80" spans="1:3" x14ac:dyDescent="0.25">
      <c r="A80" s="6" t="s">
        <v>16</v>
      </c>
      <c r="B80" s="3">
        <v>95.6</v>
      </c>
      <c r="C80" s="3">
        <v>91.1</v>
      </c>
    </row>
    <row r="81" spans="1:3" x14ac:dyDescent="0.25">
      <c r="A81" s="6" t="s">
        <v>15</v>
      </c>
      <c r="B81" s="3">
        <v>101.9</v>
      </c>
      <c r="C81" s="3">
        <v>104.8</v>
      </c>
    </row>
    <row r="82" spans="1:3" x14ac:dyDescent="0.25">
      <c r="A82" s="6" t="s">
        <v>14</v>
      </c>
      <c r="B82" s="3">
        <v>100.8</v>
      </c>
      <c r="C82" s="3">
        <v>103.4</v>
      </c>
    </row>
    <row r="83" spans="1:3" x14ac:dyDescent="0.25">
      <c r="A83" s="6" t="s">
        <v>13</v>
      </c>
      <c r="B83" s="3">
        <v>97.6</v>
      </c>
      <c r="C83" s="3">
        <v>109</v>
      </c>
    </row>
    <row r="84" spans="1:3" x14ac:dyDescent="0.25">
      <c r="A84" s="6" t="s">
        <v>12</v>
      </c>
      <c r="B84" s="3">
        <v>96.6</v>
      </c>
      <c r="C84" s="3">
        <v>99</v>
      </c>
    </row>
    <row r="85" spans="1:3" ht="22.5" customHeight="1" x14ac:dyDescent="0.25">
      <c r="A85" s="14" t="s">
        <v>31</v>
      </c>
      <c r="B85" s="11"/>
      <c r="C85" s="11"/>
    </row>
    <row r="86" spans="1:3" x14ac:dyDescent="0.25">
      <c r="A86" s="6" t="s">
        <v>23</v>
      </c>
      <c r="B86" s="3">
        <v>103.9</v>
      </c>
      <c r="C86" s="3">
        <v>95.3</v>
      </c>
    </row>
    <row r="87" spans="1:3" x14ac:dyDescent="0.25">
      <c r="A87" s="6" t="s">
        <v>22</v>
      </c>
      <c r="B87" s="3">
        <v>111</v>
      </c>
      <c r="C87" s="3">
        <v>102.1</v>
      </c>
    </row>
    <row r="88" spans="1:3" x14ac:dyDescent="0.25">
      <c r="A88" s="6" t="s">
        <v>21</v>
      </c>
      <c r="B88" s="3">
        <v>117</v>
      </c>
      <c r="C88" s="3">
        <v>108.4</v>
      </c>
    </row>
    <row r="89" spans="1:3" x14ac:dyDescent="0.25">
      <c r="A89" s="6" t="s">
        <v>20</v>
      </c>
      <c r="B89" s="3">
        <v>113.8</v>
      </c>
      <c r="C89" s="3">
        <v>107.9</v>
      </c>
    </row>
    <row r="90" spans="1:3" x14ac:dyDescent="0.25">
      <c r="A90" s="6" t="s">
        <v>19</v>
      </c>
      <c r="B90" s="3">
        <v>104.6</v>
      </c>
      <c r="C90" s="3">
        <v>107.2</v>
      </c>
    </row>
    <row r="91" spans="1:3" x14ac:dyDescent="0.25">
      <c r="A91" s="6" t="s">
        <v>18</v>
      </c>
      <c r="B91" s="3">
        <v>106.9</v>
      </c>
      <c r="C91" s="3">
        <v>109.6</v>
      </c>
    </row>
    <row r="92" spans="1:3" x14ac:dyDescent="0.25">
      <c r="A92" s="6" t="s">
        <v>17</v>
      </c>
      <c r="B92" s="3">
        <v>104.2</v>
      </c>
      <c r="C92" s="3">
        <v>98.3</v>
      </c>
    </row>
    <row r="93" spans="1:3" x14ac:dyDescent="0.25">
      <c r="A93" s="6" t="s">
        <v>16</v>
      </c>
      <c r="B93" s="3">
        <v>97.8</v>
      </c>
      <c r="C93" s="3">
        <v>95.5</v>
      </c>
    </row>
    <row r="94" spans="1:3" x14ac:dyDescent="0.25">
      <c r="A94" s="6" t="s">
        <v>15</v>
      </c>
      <c r="B94" s="3">
        <v>104.5</v>
      </c>
      <c r="C94" s="3">
        <v>107</v>
      </c>
    </row>
    <row r="95" spans="1:3" x14ac:dyDescent="0.25">
      <c r="A95" s="6" t="s">
        <v>14</v>
      </c>
      <c r="B95" s="3">
        <v>104.3</v>
      </c>
      <c r="C95" s="3">
        <v>103.5</v>
      </c>
    </row>
    <row r="96" spans="1:3" x14ac:dyDescent="0.25">
      <c r="A96" s="6" t="s">
        <v>13</v>
      </c>
      <c r="B96" s="3">
        <v>105.3</v>
      </c>
      <c r="C96" s="3">
        <v>105.8</v>
      </c>
    </row>
    <row r="97" spans="1:3" x14ac:dyDescent="0.25">
      <c r="A97" s="6" t="s">
        <v>12</v>
      </c>
      <c r="B97" s="3">
        <v>95.8</v>
      </c>
      <c r="C97" s="3">
        <v>99.2</v>
      </c>
    </row>
    <row r="98" spans="1:3" ht="22.5" customHeight="1" x14ac:dyDescent="0.25">
      <c r="A98" s="14" t="s">
        <v>30</v>
      </c>
      <c r="B98" s="11"/>
      <c r="C98" s="11"/>
    </row>
    <row r="99" spans="1:3" x14ac:dyDescent="0.25">
      <c r="A99" s="6" t="s">
        <v>23</v>
      </c>
      <c r="B99" s="3">
        <v>99.2</v>
      </c>
      <c r="C99" s="3">
        <v>97.8</v>
      </c>
    </row>
    <row r="100" spans="1:3" x14ac:dyDescent="0.25">
      <c r="A100" s="6" t="s">
        <v>22</v>
      </c>
      <c r="B100" s="3">
        <v>104.4</v>
      </c>
      <c r="C100" s="3">
        <v>105.4</v>
      </c>
    </row>
    <row r="101" spans="1:3" x14ac:dyDescent="0.25">
      <c r="A101" s="6" t="s">
        <v>21</v>
      </c>
      <c r="B101" s="3">
        <v>103.6</v>
      </c>
      <c r="C101" s="3">
        <v>106.6</v>
      </c>
    </row>
    <row r="102" spans="1:3" x14ac:dyDescent="0.25">
      <c r="A102" s="6" t="s">
        <v>20</v>
      </c>
      <c r="B102" s="3">
        <v>110</v>
      </c>
      <c r="C102" s="3">
        <v>108.7</v>
      </c>
    </row>
    <row r="103" spans="1:3" x14ac:dyDescent="0.25">
      <c r="A103" s="6" t="s">
        <v>19</v>
      </c>
      <c r="B103" s="3">
        <v>97.7</v>
      </c>
      <c r="C103" s="3">
        <v>107</v>
      </c>
    </row>
    <row r="104" spans="1:3" x14ac:dyDescent="0.25">
      <c r="A104" s="6" t="s">
        <v>18</v>
      </c>
      <c r="B104" s="3">
        <v>104</v>
      </c>
      <c r="C104" s="3">
        <v>112.6</v>
      </c>
    </row>
    <row r="105" spans="1:3" x14ac:dyDescent="0.25">
      <c r="A105" s="6" t="s">
        <v>17</v>
      </c>
      <c r="B105" s="3">
        <v>103.3</v>
      </c>
      <c r="C105" s="3">
        <v>103.8</v>
      </c>
    </row>
    <row r="106" spans="1:3" x14ac:dyDescent="0.25">
      <c r="A106" s="6" t="s">
        <v>16</v>
      </c>
      <c r="B106" s="3">
        <v>97.6</v>
      </c>
      <c r="C106" s="3">
        <v>96.2</v>
      </c>
    </row>
    <row r="107" spans="1:3" x14ac:dyDescent="0.25">
      <c r="A107" s="6" t="s">
        <v>15</v>
      </c>
      <c r="B107" s="3">
        <v>102</v>
      </c>
      <c r="C107" s="3">
        <v>106</v>
      </c>
    </row>
    <row r="108" spans="1:3" x14ac:dyDescent="0.25">
      <c r="A108" s="6" t="s">
        <v>14</v>
      </c>
      <c r="B108" s="3">
        <v>109</v>
      </c>
      <c r="C108" s="3">
        <v>107.4</v>
      </c>
    </row>
    <row r="109" spans="1:3" x14ac:dyDescent="0.25">
      <c r="A109" s="6" t="s">
        <v>13</v>
      </c>
      <c r="B109" s="3">
        <v>105.6</v>
      </c>
      <c r="C109" s="3">
        <v>109.6</v>
      </c>
    </row>
    <row r="110" spans="1:3" x14ac:dyDescent="0.25">
      <c r="A110" s="6" t="s">
        <v>12</v>
      </c>
      <c r="B110" s="3">
        <v>103.7</v>
      </c>
      <c r="C110" s="3">
        <v>99</v>
      </c>
    </row>
    <row r="111" spans="1:3" ht="22.5" customHeight="1" x14ac:dyDescent="0.25">
      <c r="A111" s="14" t="s">
        <v>29</v>
      </c>
      <c r="B111" s="11"/>
      <c r="C111" s="11"/>
    </row>
    <row r="112" spans="1:3" x14ac:dyDescent="0.25">
      <c r="A112" s="6" t="s">
        <v>23</v>
      </c>
      <c r="B112" s="3">
        <v>99.2</v>
      </c>
      <c r="C112" s="3">
        <v>90.9</v>
      </c>
    </row>
    <row r="113" spans="1:3" x14ac:dyDescent="0.25">
      <c r="A113" s="6" t="s">
        <v>22</v>
      </c>
      <c r="B113" s="3">
        <v>96.6</v>
      </c>
      <c r="C113" s="3">
        <v>94.3</v>
      </c>
    </row>
    <row r="114" spans="1:3" x14ac:dyDescent="0.25">
      <c r="A114" s="6" t="s">
        <v>21</v>
      </c>
      <c r="B114" s="3">
        <v>94.3</v>
      </c>
      <c r="C114" s="3">
        <v>99.8</v>
      </c>
    </row>
    <row r="115" spans="1:3" x14ac:dyDescent="0.25">
      <c r="A115" s="6" t="s">
        <v>20</v>
      </c>
      <c r="B115" s="3">
        <v>99.9</v>
      </c>
      <c r="C115" s="3">
        <v>102</v>
      </c>
    </row>
    <row r="116" spans="1:3" x14ac:dyDescent="0.25">
      <c r="A116" s="6" t="s">
        <v>19</v>
      </c>
      <c r="B116" s="3">
        <v>104.7</v>
      </c>
      <c r="C116" s="3">
        <v>105.2</v>
      </c>
    </row>
    <row r="117" spans="1:3" x14ac:dyDescent="0.25">
      <c r="A117" s="6" t="s">
        <v>18</v>
      </c>
      <c r="B117" s="3">
        <v>106.9</v>
      </c>
      <c r="C117" s="3">
        <v>105.8</v>
      </c>
    </row>
    <row r="118" spans="1:3" x14ac:dyDescent="0.25">
      <c r="A118" s="6" t="s">
        <v>17</v>
      </c>
      <c r="B118" s="3">
        <v>105.6</v>
      </c>
      <c r="C118" s="3">
        <v>96.4</v>
      </c>
    </row>
    <row r="119" spans="1:3" x14ac:dyDescent="0.25">
      <c r="A119" s="6" t="s">
        <v>16</v>
      </c>
      <c r="B119" s="3">
        <v>100.2</v>
      </c>
      <c r="C119" s="3">
        <v>94.9</v>
      </c>
    </row>
    <row r="120" spans="1:3" x14ac:dyDescent="0.25">
      <c r="A120" s="6" t="s">
        <v>15</v>
      </c>
      <c r="B120" s="3">
        <v>97.5</v>
      </c>
      <c r="C120" s="3">
        <v>104.2</v>
      </c>
    </row>
    <row r="121" spans="1:3" x14ac:dyDescent="0.25">
      <c r="A121" s="6" t="s">
        <v>14</v>
      </c>
      <c r="B121" s="3">
        <v>103</v>
      </c>
      <c r="C121" s="3">
        <v>104.9</v>
      </c>
    </row>
    <row r="122" spans="1:3" x14ac:dyDescent="0.25">
      <c r="A122" s="6" t="s">
        <v>13</v>
      </c>
      <c r="B122" s="3">
        <v>105.1</v>
      </c>
      <c r="C122" s="3">
        <v>110.3</v>
      </c>
    </row>
    <row r="123" spans="1:3" x14ac:dyDescent="0.25">
      <c r="A123" s="6" t="s">
        <v>12</v>
      </c>
      <c r="B123" s="3">
        <v>87.9</v>
      </c>
      <c r="C123" s="3">
        <v>91.8</v>
      </c>
    </row>
    <row r="124" spans="1:3" x14ac:dyDescent="0.25">
      <c r="A124" s="4" t="s">
        <v>11</v>
      </c>
    </row>
    <row r="126" spans="1:3" x14ac:dyDescent="0.25">
      <c r="A126" s="5" t="s">
        <v>42</v>
      </c>
    </row>
  </sheetData>
  <mergeCells count="15">
    <mergeCell ref="A72:C72"/>
    <mergeCell ref="A85:C85"/>
    <mergeCell ref="A98:C98"/>
    <mergeCell ref="A111:C111"/>
    <mergeCell ref="A1:C1"/>
    <mergeCell ref="A7:C7"/>
    <mergeCell ref="A20:C20"/>
    <mergeCell ref="A33:C33"/>
    <mergeCell ref="A46:C46"/>
    <mergeCell ref="A59:C59"/>
    <mergeCell ref="A2:C2"/>
    <mergeCell ref="A3:C3"/>
    <mergeCell ref="A4:C4"/>
    <mergeCell ref="A5:A6"/>
    <mergeCell ref="B5:C5"/>
  </mergeCells>
  <pageMargins left="0.7" right="0.7" top="0.75" bottom="0.75" header="0.3" footer="0.3"/>
  <headerFooter>
    <oddFooter>&amp;CAbgerufen am 11.05.26 / 14:35:43&amp;RSeite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73AC8-50A1-44AF-AAB4-DDCB20D424B5}">
  <dimension ref="A1:I127"/>
  <sheetViews>
    <sheetView workbookViewId="0">
      <pane xSplit="1" ySplit="7" topLeftCell="B33" activePane="bottomRight" state="frozen"/>
      <selection pane="topRight"/>
      <selection pane="bottomLeft"/>
      <selection pane="bottomRight" activeCell="H35" sqref="H35:H46"/>
    </sheetView>
  </sheetViews>
  <sheetFormatPr defaultColWidth="12.6640625" defaultRowHeight="13.2" x14ac:dyDescent="0.25"/>
  <cols>
    <col min="1" max="1" width="21.6640625" style="2" customWidth="1"/>
    <col min="2" max="2" width="8.88671875" style="2" customWidth="1"/>
    <col min="3" max="3" width="18.77734375" style="2" customWidth="1"/>
    <col min="4" max="4" width="17.109375" style="2" customWidth="1"/>
    <col min="5" max="6" width="8.88671875" style="2" customWidth="1"/>
    <col min="7" max="7" width="18.77734375" style="2" customWidth="1"/>
    <col min="8" max="8" width="17.109375" style="2" customWidth="1"/>
    <col min="9" max="16384" width="12.6640625" style="2"/>
  </cols>
  <sheetData>
    <row r="1" spans="1:9" ht="30" customHeight="1" x14ac:dyDescent="0.25">
      <c r="A1" s="10" t="s">
        <v>67</v>
      </c>
      <c r="B1" s="11"/>
      <c r="C1" s="11"/>
      <c r="D1" s="11"/>
      <c r="E1" s="11"/>
      <c r="F1" s="11"/>
      <c r="G1" s="11"/>
      <c r="H1" s="11"/>
      <c r="I1" s="11"/>
    </row>
    <row r="2" spans="1:9" x14ac:dyDescent="0.25">
      <c r="A2" s="10" t="s">
        <v>40</v>
      </c>
      <c r="B2" s="11"/>
      <c r="C2" s="11"/>
      <c r="D2" s="11"/>
      <c r="E2" s="11"/>
      <c r="F2" s="11"/>
      <c r="G2" s="11"/>
      <c r="H2" s="11"/>
      <c r="I2" s="11"/>
    </row>
    <row r="3" spans="1:9" ht="13.8" thickBot="1" x14ac:dyDescent="0.3">
      <c r="A3" s="10" t="s">
        <v>38</v>
      </c>
      <c r="B3" s="11"/>
      <c r="C3" s="11"/>
      <c r="D3" s="11"/>
      <c r="E3" s="11"/>
      <c r="F3" s="11"/>
      <c r="G3" s="11"/>
      <c r="H3" s="11"/>
      <c r="I3" s="11"/>
    </row>
    <row r="4" spans="1:9" ht="13.8" thickBot="1" x14ac:dyDescent="0.3">
      <c r="A4" s="12" t="s">
        <v>37</v>
      </c>
      <c r="B4" s="12" t="s">
        <v>36</v>
      </c>
      <c r="C4" s="13"/>
      <c r="D4" s="13"/>
      <c r="E4" s="13"/>
      <c r="F4" s="13"/>
      <c r="G4" s="13"/>
      <c r="H4" s="13"/>
      <c r="I4" s="13"/>
    </row>
    <row r="5" spans="1:9" ht="25.5" customHeight="1" thickBot="1" x14ac:dyDescent="0.3">
      <c r="A5" s="13"/>
      <c r="B5" s="12" t="s">
        <v>35</v>
      </c>
      <c r="C5" s="13"/>
      <c r="D5" s="13"/>
      <c r="E5" s="13"/>
      <c r="F5" s="12" t="s">
        <v>34</v>
      </c>
      <c r="G5" s="13"/>
      <c r="H5" s="13"/>
      <c r="I5" s="13"/>
    </row>
    <row r="6" spans="1:9" ht="25.5" customHeight="1" thickBot="1" x14ac:dyDescent="0.3">
      <c r="A6" s="13"/>
      <c r="B6" s="7" t="s">
        <v>66</v>
      </c>
      <c r="C6" s="7" t="s">
        <v>65</v>
      </c>
      <c r="D6" s="7" t="s">
        <v>64</v>
      </c>
      <c r="E6" s="7" t="s">
        <v>63</v>
      </c>
      <c r="F6" s="7" t="s">
        <v>66</v>
      </c>
      <c r="G6" s="7" t="s">
        <v>65</v>
      </c>
      <c r="H6" s="7" t="s">
        <v>64</v>
      </c>
      <c r="I6" s="7" t="s">
        <v>63</v>
      </c>
    </row>
    <row r="7" spans="1:9" ht="27" thickBot="1" x14ac:dyDescent="0.3">
      <c r="A7" s="13"/>
      <c r="B7" s="7" t="s">
        <v>53</v>
      </c>
      <c r="C7" s="7" t="s">
        <v>53</v>
      </c>
      <c r="D7" s="7" t="s">
        <v>53</v>
      </c>
      <c r="E7" s="7" t="s">
        <v>53</v>
      </c>
      <c r="F7" s="7" t="s">
        <v>53</v>
      </c>
      <c r="G7" s="7" t="s">
        <v>53</v>
      </c>
      <c r="H7" s="7" t="s">
        <v>53</v>
      </c>
      <c r="I7" s="7" t="s">
        <v>53</v>
      </c>
    </row>
    <row r="8" spans="1:9" ht="22.5" customHeight="1" x14ac:dyDescent="0.25">
      <c r="A8" s="14" t="s">
        <v>62</v>
      </c>
      <c r="B8" s="11"/>
      <c r="C8" s="11"/>
      <c r="D8" s="11"/>
      <c r="E8" s="11"/>
      <c r="F8" s="11"/>
      <c r="G8" s="11"/>
      <c r="H8" s="11"/>
      <c r="I8" s="11"/>
    </row>
    <row r="9" spans="1:9" x14ac:dyDescent="0.25">
      <c r="A9" s="6" t="s">
        <v>23</v>
      </c>
      <c r="B9" s="3">
        <v>68.599999999999994</v>
      </c>
      <c r="C9" s="3">
        <v>66.599999999999994</v>
      </c>
      <c r="D9" s="3">
        <v>69.099999999999994</v>
      </c>
      <c r="E9" s="3">
        <v>69.7</v>
      </c>
      <c r="F9" s="3">
        <v>90.2</v>
      </c>
      <c r="G9" s="3">
        <v>86.9</v>
      </c>
      <c r="H9" s="3">
        <v>92.8</v>
      </c>
      <c r="I9" s="3">
        <v>92.2</v>
      </c>
    </row>
    <row r="10" spans="1:9" x14ac:dyDescent="0.25">
      <c r="A10" s="6" t="s">
        <v>22</v>
      </c>
      <c r="B10" s="3">
        <v>71.7</v>
      </c>
      <c r="C10" s="3">
        <v>76.8</v>
      </c>
      <c r="D10" s="3">
        <v>76.5</v>
      </c>
      <c r="E10" s="3">
        <v>68.2</v>
      </c>
      <c r="F10" s="3">
        <v>90.7</v>
      </c>
      <c r="G10" s="3">
        <v>96.1</v>
      </c>
      <c r="H10" s="3">
        <v>95.1</v>
      </c>
      <c r="I10" s="3">
        <v>92</v>
      </c>
    </row>
    <row r="11" spans="1:9" x14ac:dyDescent="0.25">
      <c r="A11" s="6" t="s">
        <v>21</v>
      </c>
      <c r="B11" s="3">
        <v>66.7</v>
      </c>
      <c r="C11" s="3">
        <v>63.4</v>
      </c>
      <c r="D11" s="3">
        <v>64.7</v>
      </c>
      <c r="E11" s="3">
        <v>66.400000000000006</v>
      </c>
      <c r="F11" s="3">
        <v>102</v>
      </c>
      <c r="G11" s="3">
        <v>94.6</v>
      </c>
      <c r="H11" s="3">
        <v>91.5</v>
      </c>
      <c r="I11" s="3">
        <v>91.6</v>
      </c>
    </row>
    <row r="12" spans="1:9" x14ac:dyDescent="0.25">
      <c r="A12" s="6" t="s">
        <v>20</v>
      </c>
      <c r="B12" s="3">
        <v>62.4</v>
      </c>
      <c r="C12" s="3">
        <v>68.3</v>
      </c>
      <c r="D12" s="3">
        <v>63.5</v>
      </c>
      <c r="E12" s="3">
        <v>64.099999999999994</v>
      </c>
      <c r="F12" s="3">
        <v>85.3</v>
      </c>
      <c r="G12" s="3">
        <v>97.2</v>
      </c>
      <c r="H12" s="3">
        <v>90.1</v>
      </c>
      <c r="I12" s="3">
        <v>91.1</v>
      </c>
    </row>
    <row r="13" spans="1:9" x14ac:dyDescent="0.25">
      <c r="A13" s="6" t="s">
        <v>19</v>
      </c>
      <c r="B13" s="3">
        <v>61.8</v>
      </c>
      <c r="C13" s="3">
        <v>63.3</v>
      </c>
      <c r="D13" s="3">
        <v>64.900000000000006</v>
      </c>
      <c r="E13" s="3">
        <v>61.8</v>
      </c>
      <c r="F13" s="3">
        <v>91</v>
      </c>
      <c r="G13" s="3">
        <v>94.8</v>
      </c>
      <c r="H13" s="3">
        <v>90.5</v>
      </c>
      <c r="I13" s="3">
        <v>90.6</v>
      </c>
    </row>
    <row r="14" spans="1:9" x14ac:dyDescent="0.25">
      <c r="A14" s="6" t="s">
        <v>18</v>
      </c>
      <c r="B14" s="3">
        <v>60.8</v>
      </c>
      <c r="C14" s="3">
        <v>61.3</v>
      </c>
      <c r="D14" s="3">
        <v>62</v>
      </c>
      <c r="E14" s="3">
        <v>59.8</v>
      </c>
      <c r="F14" s="3">
        <v>95.1</v>
      </c>
      <c r="G14" s="3">
        <v>95.5</v>
      </c>
      <c r="H14" s="3">
        <v>91.9</v>
      </c>
      <c r="I14" s="3">
        <v>90.1</v>
      </c>
    </row>
    <row r="15" spans="1:9" x14ac:dyDescent="0.25">
      <c r="A15" s="6" t="s">
        <v>17</v>
      </c>
      <c r="B15" s="3">
        <v>55.5</v>
      </c>
      <c r="C15" s="3">
        <v>55.2</v>
      </c>
      <c r="D15" s="3">
        <v>55.9</v>
      </c>
      <c r="E15" s="3">
        <v>58.6</v>
      </c>
      <c r="F15" s="3">
        <v>84.1</v>
      </c>
      <c r="G15" s="3">
        <v>84</v>
      </c>
      <c r="H15" s="3">
        <v>87.8</v>
      </c>
      <c r="I15" s="3">
        <v>89.6</v>
      </c>
    </row>
    <row r="16" spans="1:9" x14ac:dyDescent="0.25">
      <c r="A16" s="6" t="s">
        <v>16</v>
      </c>
      <c r="B16" s="3">
        <v>55.4</v>
      </c>
      <c r="C16" s="3">
        <v>52.6</v>
      </c>
      <c r="D16" s="3">
        <v>55.5</v>
      </c>
      <c r="E16" s="3">
        <v>58.2</v>
      </c>
      <c r="F16" s="3">
        <v>92.4</v>
      </c>
      <c r="G16" s="3">
        <v>85.7</v>
      </c>
      <c r="H16" s="3">
        <v>92</v>
      </c>
      <c r="I16" s="3">
        <v>89.1</v>
      </c>
    </row>
    <row r="17" spans="1:9" x14ac:dyDescent="0.25">
      <c r="A17" s="6" t="s">
        <v>15</v>
      </c>
      <c r="B17" s="3">
        <v>56.7</v>
      </c>
      <c r="C17" s="3">
        <v>57.2</v>
      </c>
      <c r="D17" s="3">
        <v>55.3</v>
      </c>
      <c r="E17" s="3">
        <v>58.7</v>
      </c>
      <c r="F17" s="3">
        <v>90.1</v>
      </c>
      <c r="G17" s="3">
        <v>90.5</v>
      </c>
      <c r="H17" s="3">
        <v>88.5</v>
      </c>
      <c r="I17" s="3">
        <v>88.9</v>
      </c>
    </row>
    <row r="18" spans="1:9" x14ac:dyDescent="0.25">
      <c r="A18" s="6" t="s">
        <v>14</v>
      </c>
      <c r="B18" s="3">
        <v>66.3</v>
      </c>
      <c r="C18" s="3">
        <v>65.8</v>
      </c>
      <c r="D18" s="3">
        <v>60.9</v>
      </c>
      <c r="E18" s="3">
        <v>59.6</v>
      </c>
      <c r="F18" s="3">
        <v>89.2</v>
      </c>
      <c r="G18" s="3">
        <v>89.1</v>
      </c>
      <c r="H18" s="3">
        <v>87.2</v>
      </c>
      <c r="I18" s="3">
        <v>88.7</v>
      </c>
    </row>
    <row r="19" spans="1:9" x14ac:dyDescent="0.25">
      <c r="A19" s="6" t="s">
        <v>13</v>
      </c>
      <c r="B19" s="3">
        <v>65.2</v>
      </c>
      <c r="C19" s="3">
        <v>65.8</v>
      </c>
      <c r="D19" s="3">
        <v>60.3</v>
      </c>
      <c r="E19" s="3">
        <v>60.5</v>
      </c>
      <c r="F19" s="3">
        <v>91.9</v>
      </c>
      <c r="G19" s="3">
        <v>92.2</v>
      </c>
      <c r="H19" s="3">
        <v>87.5</v>
      </c>
      <c r="I19" s="3">
        <v>88.7</v>
      </c>
    </row>
    <row r="20" spans="1:9" x14ac:dyDescent="0.25">
      <c r="A20" s="6" t="s">
        <v>12</v>
      </c>
      <c r="B20" s="3">
        <v>61.9</v>
      </c>
      <c r="C20" s="3">
        <v>64.400000000000006</v>
      </c>
      <c r="D20" s="3">
        <v>64.099999999999994</v>
      </c>
      <c r="E20" s="3">
        <v>61.1</v>
      </c>
      <c r="F20" s="3">
        <v>83.9</v>
      </c>
      <c r="G20" s="3">
        <v>91</v>
      </c>
      <c r="H20" s="3">
        <v>90.6</v>
      </c>
      <c r="I20" s="3">
        <v>88.8</v>
      </c>
    </row>
    <row r="21" spans="1:9" ht="22.5" customHeight="1" x14ac:dyDescent="0.25">
      <c r="A21" s="14" t="s">
        <v>61</v>
      </c>
      <c r="B21" s="11"/>
      <c r="C21" s="11"/>
      <c r="D21" s="11"/>
      <c r="E21" s="11"/>
      <c r="F21" s="11"/>
      <c r="G21" s="11"/>
      <c r="H21" s="11"/>
      <c r="I21" s="11"/>
    </row>
    <row r="22" spans="1:9" x14ac:dyDescent="0.25">
      <c r="A22" s="6" t="s">
        <v>23</v>
      </c>
      <c r="B22" s="3">
        <v>76.3</v>
      </c>
      <c r="C22" s="3">
        <v>75.7</v>
      </c>
      <c r="D22" s="3">
        <v>77.3</v>
      </c>
      <c r="E22" s="3">
        <v>77.8</v>
      </c>
      <c r="F22" s="3">
        <v>91.4</v>
      </c>
      <c r="G22" s="3">
        <v>91.4</v>
      </c>
      <c r="H22" s="3">
        <v>95.7</v>
      </c>
      <c r="I22" s="3">
        <v>95.8</v>
      </c>
    </row>
    <row r="23" spans="1:9" x14ac:dyDescent="0.25">
      <c r="A23" s="6" t="s">
        <v>22</v>
      </c>
      <c r="B23" s="3">
        <v>70.2</v>
      </c>
      <c r="C23" s="3">
        <v>75.099999999999994</v>
      </c>
      <c r="D23" s="3">
        <v>75</v>
      </c>
      <c r="E23" s="3">
        <v>78.400000000000006</v>
      </c>
      <c r="F23" s="3">
        <v>93.1</v>
      </c>
      <c r="G23" s="3">
        <v>98.6</v>
      </c>
      <c r="H23" s="3">
        <v>97</v>
      </c>
      <c r="I23" s="3">
        <v>95.6</v>
      </c>
    </row>
    <row r="24" spans="1:9" x14ac:dyDescent="0.25">
      <c r="A24" s="6" t="s">
        <v>21</v>
      </c>
      <c r="B24" s="3">
        <v>81.5</v>
      </c>
      <c r="C24" s="3">
        <v>77.599999999999994</v>
      </c>
      <c r="D24" s="3">
        <v>79.7</v>
      </c>
      <c r="E24" s="3">
        <v>79.3</v>
      </c>
      <c r="F24" s="3">
        <v>106.5</v>
      </c>
      <c r="G24" s="3">
        <v>98.8</v>
      </c>
      <c r="H24" s="3">
        <v>95.9</v>
      </c>
      <c r="I24" s="3">
        <v>95.2</v>
      </c>
    </row>
    <row r="25" spans="1:9" x14ac:dyDescent="0.25">
      <c r="A25" s="6" t="s">
        <v>20</v>
      </c>
      <c r="B25" s="3">
        <v>79.900000000000006</v>
      </c>
      <c r="C25" s="3">
        <v>84.5</v>
      </c>
      <c r="D25" s="3">
        <v>80.7</v>
      </c>
      <c r="E25" s="3">
        <v>80.2</v>
      </c>
      <c r="F25" s="3">
        <v>91.2</v>
      </c>
      <c r="G25" s="3">
        <v>99.2</v>
      </c>
      <c r="H25" s="3">
        <v>93.9</v>
      </c>
      <c r="I25" s="3">
        <v>94.9</v>
      </c>
    </row>
    <row r="26" spans="1:9" x14ac:dyDescent="0.25">
      <c r="A26" s="6" t="s">
        <v>19</v>
      </c>
      <c r="B26" s="3">
        <v>77</v>
      </c>
      <c r="C26" s="3">
        <v>76.400000000000006</v>
      </c>
      <c r="D26" s="3">
        <v>79.7</v>
      </c>
      <c r="E26" s="3">
        <v>80.599999999999994</v>
      </c>
      <c r="F26" s="3">
        <v>97.8</v>
      </c>
      <c r="G26" s="3">
        <v>97.8</v>
      </c>
      <c r="H26" s="3">
        <v>94.9</v>
      </c>
      <c r="I26" s="3">
        <v>94.5</v>
      </c>
    </row>
    <row r="27" spans="1:9" x14ac:dyDescent="0.25">
      <c r="A27" s="6" t="s">
        <v>18</v>
      </c>
      <c r="B27" s="3">
        <v>79.8</v>
      </c>
      <c r="C27" s="3">
        <v>82.4</v>
      </c>
      <c r="D27" s="3">
        <v>81.2</v>
      </c>
      <c r="E27" s="3">
        <v>80.099999999999994</v>
      </c>
      <c r="F27" s="3">
        <v>97.5</v>
      </c>
      <c r="G27" s="3">
        <v>102</v>
      </c>
      <c r="H27" s="3">
        <v>96.2</v>
      </c>
      <c r="I27" s="3">
        <v>94.2</v>
      </c>
    </row>
    <row r="28" spans="1:9" x14ac:dyDescent="0.25">
      <c r="A28" s="6" t="s">
        <v>17</v>
      </c>
      <c r="B28" s="3">
        <v>77.8</v>
      </c>
      <c r="C28" s="3">
        <v>77.2</v>
      </c>
      <c r="D28" s="3">
        <v>77.900000000000006</v>
      </c>
      <c r="E28" s="3">
        <v>79</v>
      </c>
      <c r="F28" s="3">
        <v>90.6</v>
      </c>
      <c r="G28" s="3">
        <v>90.4</v>
      </c>
      <c r="H28" s="3">
        <v>94.6</v>
      </c>
      <c r="I28" s="3">
        <v>93.8</v>
      </c>
    </row>
    <row r="29" spans="1:9" x14ac:dyDescent="0.25">
      <c r="A29" s="6" t="s">
        <v>16</v>
      </c>
      <c r="B29" s="3">
        <v>76.599999999999994</v>
      </c>
      <c r="C29" s="3">
        <v>73</v>
      </c>
      <c r="D29" s="3">
        <v>77</v>
      </c>
      <c r="E29" s="3">
        <v>77.099999999999994</v>
      </c>
      <c r="F29" s="3">
        <v>93.4</v>
      </c>
      <c r="G29" s="3">
        <v>86.7</v>
      </c>
      <c r="H29" s="3">
        <v>93.3</v>
      </c>
      <c r="I29" s="3">
        <v>93.4</v>
      </c>
    </row>
    <row r="30" spans="1:9" x14ac:dyDescent="0.25">
      <c r="A30" s="6" t="s">
        <v>15</v>
      </c>
      <c r="B30" s="3">
        <v>77.599999999999994</v>
      </c>
      <c r="C30" s="3">
        <v>76.7</v>
      </c>
      <c r="D30" s="3">
        <v>75.7</v>
      </c>
      <c r="E30" s="3">
        <v>75.2</v>
      </c>
      <c r="F30" s="3">
        <v>96.4</v>
      </c>
      <c r="G30" s="3">
        <v>93.3</v>
      </c>
      <c r="H30" s="3">
        <v>92.6</v>
      </c>
      <c r="I30" s="3">
        <v>93</v>
      </c>
    </row>
    <row r="31" spans="1:9" x14ac:dyDescent="0.25">
      <c r="A31" s="6" t="s">
        <v>14</v>
      </c>
      <c r="B31" s="3">
        <v>74</v>
      </c>
      <c r="C31" s="3">
        <v>75</v>
      </c>
      <c r="D31" s="3">
        <v>69.2</v>
      </c>
      <c r="E31" s="3">
        <v>73.599999999999994</v>
      </c>
      <c r="F31" s="3">
        <v>89.9</v>
      </c>
      <c r="G31" s="3">
        <v>93.4</v>
      </c>
      <c r="H31" s="3">
        <v>90.1</v>
      </c>
      <c r="I31" s="3">
        <v>92.7</v>
      </c>
    </row>
    <row r="32" spans="1:9" x14ac:dyDescent="0.25">
      <c r="A32" s="6" t="s">
        <v>13</v>
      </c>
      <c r="B32" s="3">
        <v>77.8</v>
      </c>
      <c r="C32" s="3">
        <v>78.599999999999994</v>
      </c>
      <c r="D32" s="3">
        <v>73</v>
      </c>
      <c r="E32" s="3">
        <v>72.2</v>
      </c>
      <c r="F32" s="3">
        <v>97.2</v>
      </c>
      <c r="G32" s="3">
        <v>97.6</v>
      </c>
      <c r="H32" s="3">
        <v>92.7</v>
      </c>
      <c r="I32" s="3">
        <v>92.4</v>
      </c>
    </row>
    <row r="33" spans="1:9" x14ac:dyDescent="0.25">
      <c r="A33" s="6" t="s">
        <v>12</v>
      </c>
      <c r="B33" s="3">
        <v>70.400000000000006</v>
      </c>
      <c r="C33" s="3">
        <v>69.7</v>
      </c>
      <c r="D33" s="3">
        <v>72</v>
      </c>
      <c r="E33" s="3">
        <v>71</v>
      </c>
      <c r="F33" s="3">
        <v>89.9</v>
      </c>
      <c r="G33" s="3">
        <v>90</v>
      </c>
      <c r="H33" s="3">
        <v>93.8</v>
      </c>
      <c r="I33" s="3">
        <v>92.3</v>
      </c>
    </row>
    <row r="34" spans="1:9" ht="22.5" customHeight="1" x14ac:dyDescent="0.25">
      <c r="A34" s="14" t="s">
        <v>60</v>
      </c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A35" s="6" t="s">
        <v>23</v>
      </c>
      <c r="B35" s="3">
        <v>81.599999999999994</v>
      </c>
      <c r="C35" s="3">
        <v>82.5</v>
      </c>
      <c r="D35" s="3">
        <v>82.8</v>
      </c>
      <c r="E35" s="3">
        <v>75.8</v>
      </c>
      <c r="F35" s="3">
        <v>91.5</v>
      </c>
      <c r="G35" s="3">
        <v>94.9</v>
      </c>
      <c r="H35" s="3">
        <v>97.5</v>
      </c>
      <c r="I35" s="3">
        <v>98</v>
      </c>
    </row>
    <row r="36" spans="1:9" x14ac:dyDescent="0.25">
      <c r="A36" s="6" t="s">
        <v>22</v>
      </c>
      <c r="B36" s="3">
        <v>62.1</v>
      </c>
      <c r="C36" s="3">
        <v>66.5</v>
      </c>
      <c r="D36" s="3">
        <v>68.400000000000006</v>
      </c>
      <c r="E36" s="3">
        <v>73.900000000000006</v>
      </c>
      <c r="F36" s="3">
        <v>91.7</v>
      </c>
      <c r="G36" s="3">
        <v>97.2</v>
      </c>
      <c r="H36" s="3">
        <v>95.7</v>
      </c>
      <c r="I36" s="3">
        <v>98.2</v>
      </c>
    </row>
    <row r="37" spans="1:9" x14ac:dyDescent="0.25">
      <c r="A37" s="6" t="s">
        <v>21</v>
      </c>
      <c r="B37" s="3">
        <v>76.099999999999994</v>
      </c>
      <c r="C37" s="3">
        <v>72.2</v>
      </c>
      <c r="D37" s="3">
        <v>74.099999999999994</v>
      </c>
      <c r="E37" s="3">
        <v>72.099999999999994</v>
      </c>
      <c r="F37" s="3">
        <v>111</v>
      </c>
      <c r="G37" s="3">
        <v>103.1</v>
      </c>
      <c r="H37" s="3">
        <v>100.7</v>
      </c>
      <c r="I37" s="3">
        <v>98.2</v>
      </c>
    </row>
    <row r="38" spans="1:9" x14ac:dyDescent="0.25">
      <c r="A38" s="6" t="s">
        <v>20</v>
      </c>
      <c r="B38" s="3">
        <v>70.5</v>
      </c>
      <c r="C38" s="3">
        <v>73</v>
      </c>
      <c r="D38" s="3">
        <v>70.599999999999994</v>
      </c>
      <c r="E38" s="3">
        <v>71.099999999999994</v>
      </c>
      <c r="F38" s="3">
        <v>98.1</v>
      </c>
      <c r="G38" s="3">
        <v>102.5</v>
      </c>
      <c r="H38" s="3">
        <v>98.5</v>
      </c>
      <c r="I38" s="3">
        <v>97.9</v>
      </c>
    </row>
    <row r="39" spans="1:9" x14ac:dyDescent="0.25">
      <c r="A39" s="6" t="s">
        <v>19</v>
      </c>
      <c r="B39" s="3">
        <v>67.099999999999994</v>
      </c>
      <c r="C39" s="3">
        <v>70.7</v>
      </c>
      <c r="D39" s="3">
        <v>70.599999999999994</v>
      </c>
      <c r="E39" s="3">
        <v>71.3</v>
      </c>
      <c r="F39" s="3">
        <v>96.5</v>
      </c>
      <c r="G39" s="3">
        <v>104.6</v>
      </c>
      <c r="H39" s="3">
        <v>98.2</v>
      </c>
      <c r="I39" s="3">
        <v>97.6</v>
      </c>
    </row>
    <row r="40" spans="1:9" x14ac:dyDescent="0.25">
      <c r="A40" s="6" t="s">
        <v>18</v>
      </c>
      <c r="B40" s="3">
        <v>81.400000000000006</v>
      </c>
      <c r="C40" s="3">
        <v>82.2</v>
      </c>
      <c r="D40" s="3">
        <v>82.2</v>
      </c>
      <c r="E40" s="3">
        <v>72.5</v>
      </c>
      <c r="F40" s="3">
        <v>101.5</v>
      </c>
      <c r="G40" s="3">
        <v>101.9</v>
      </c>
      <c r="H40" s="3">
        <v>97.1</v>
      </c>
      <c r="I40" s="3">
        <v>97.1</v>
      </c>
    </row>
    <row r="41" spans="1:9" x14ac:dyDescent="0.25">
      <c r="A41" s="6" t="s">
        <v>17</v>
      </c>
      <c r="B41" s="3">
        <v>73.7</v>
      </c>
      <c r="C41" s="3">
        <v>71.400000000000006</v>
      </c>
      <c r="D41" s="3">
        <v>73.3</v>
      </c>
      <c r="E41" s="3">
        <v>74.099999999999994</v>
      </c>
      <c r="F41" s="3">
        <v>94.9</v>
      </c>
      <c r="G41" s="3">
        <v>91.2</v>
      </c>
      <c r="H41" s="3">
        <v>96.5</v>
      </c>
      <c r="I41" s="3">
        <v>96.6</v>
      </c>
    </row>
    <row r="42" spans="1:9" x14ac:dyDescent="0.25">
      <c r="A42" s="6" t="s">
        <v>16</v>
      </c>
      <c r="B42" s="3">
        <v>73.2</v>
      </c>
      <c r="C42" s="3">
        <v>71</v>
      </c>
      <c r="D42" s="3">
        <v>74</v>
      </c>
      <c r="E42" s="3">
        <v>75.7</v>
      </c>
      <c r="F42" s="3">
        <v>91.6</v>
      </c>
      <c r="G42" s="3">
        <v>88.3</v>
      </c>
      <c r="H42" s="3">
        <v>94.5</v>
      </c>
      <c r="I42" s="3">
        <v>96.2</v>
      </c>
    </row>
    <row r="43" spans="1:9" x14ac:dyDescent="0.25">
      <c r="A43" s="6" t="s">
        <v>15</v>
      </c>
      <c r="B43" s="3">
        <v>78.5</v>
      </c>
      <c r="C43" s="3">
        <v>77.8</v>
      </c>
      <c r="D43" s="3">
        <v>76.5</v>
      </c>
      <c r="E43" s="3">
        <v>76.900000000000006</v>
      </c>
      <c r="F43" s="3">
        <v>99.3</v>
      </c>
      <c r="G43" s="3">
        <v>96.1</v>
      </c>
      <c r="H43" s="3">
        <v>95.3</v>
      </c>
      <c r="I43" s="3">
        <v>95.9</v>
      </c>
    </row>
    <row r="44" spans="1:9" x14ac:dyDescent="0.25">
      <c r="A44" s="6" t="s">
        <v>14</v>
      </c>
      <c r="B44" s="3">
        <v>82.1</v>
      </c>
      <c r="C44" s="3">
        <v>81.400000000000006</v>
      </c>
      <c r="D44" s="3">
        <v>76.400000000000006</v>
      </c>
      <c r="E44" s="3">
        <v>77.5</v>
      </c>
      <c r="F44" s="3">
        <v>97.4</v>
      </c>
      <c r="G44" s="3">
        <v>97.1</v>
      </c>
      <c r="H44" s="3">
        <v>95.7</v>
      </c>
      <c r="I44" s="3">
        <v>95.9</v>
      </c>
    </row>
    <row r="45" spans="1:9" x14ac:dyDescent="0.25">
      <c r="A45" s="6" t="s">
        <v>13</v>
      </c>
      <c r="B45" s="3">
        <v>82.3</v>
      </c>
      <c r="C45" s="3">
        <v>83.1</v>
      </c>
      <c r="D45" s="3">
        <v>77.3</v>
      </c>
      <c r="E45" s="3">
        <v>77.599999999999994</v>
      </c>
      <c r="F45" s="3">
        <v>100.1</v>
      </c>
      <c r="G45" s="3">
        <v>100.7</v>
      </c>
      <c r="H45" s="3">
        <v>95.9</v>
      </c>
      <c r="I45" s="3">
        <v>95.9</v>
      </c>
    </row>
    <row r="46" spans="1:9" x14ac:dyDescent="0.25">
      <c r="A46" s="6" t="s">
        <v>12</v>
      </c>
      <c r="B46" s="3">
        <v>84</v>
      </c>
      <c r="C46" s="3">
        <v>80.2</v>
      </c>
      <c r="D46" s="3">
        <v>85</v>
      </c>
      <c r="E46" s="3">
        <v>77.599999999999994</v>
      </c>
      <c r="F46" s="3">
        <v>95.6</v>
      </c>
      <c r="G46" s="3">
        <v>89.3</v>
      </c>
      <c r="H46" s="3">
        <v>97.8</v>
      </c>
      <c r="I46" s="3">
        <v>95.9</v>
      </c>
    </row>
    <row r="47" spans="1:9" ht="22.5" customHeight="1" x14ac:dyDescent="0.25">
      <c r="A47" s="14" t="s">
        <v>59</v>
      </c>
      <c r="B47" s="11"/>
      <c r="C47" s="11"/>
      <c r="D47" s="11"/>
      <c r="E47" s="11"/>
      <c r="F47" s="11"/>
      <c r="G47" s="11"/>
      <c r="H47" s="11"/>
      <c r="I47" s="11"/>
    </row>
    <row r="48" spans="1:9" x14ac:dyDescent="0.25">
      <c r="A48" s="6" t="s">
        <v>23</v>
      </c>
      <c r="B48" s="3">
        <v>73.599999999999994</v>
      </c>
      <c r="C48" s="3">
        <v>71.400000000000006</v>
      </c>
      <c r="D48" s="3">
        <v>73.7</v>
      </c>
      <c r="E48" s="3">
        <v>69.099999999999994</v>
      </c>
      <c r="F48" s="3">
        <v>96.9</v>
      </c>
      <c r="G48" s="3">
        <v>93.4</v>
      </c>
      <c r="H48" s="3">
        <v>99.1</v>
      </c>
      <c r="I48" s="3">
        <v>97.3</v>
      </c>
    </row>
    <row r="49" spans="1:9" x14ac:dyDescent="0.25">
      <c r="A49" s="6" t="s">
        <v>22</v>
      </c>
      <c r="B49" s="3">
        <v>57.1</v>
      </c>
      <c r="C49" s="3">
        <v>60</v>
      </c>
      <c r="D49" s="3">
        <v>63.4</v>
      </c>
      <c r="E49" s="3">
        <v>66.599999999999994</v>
      </c>
      <c r="F49" s="3">
        <v>95.8</v>
      </c>
      <c r="G49" s="3">
        <v>100.7</v>
      </c>
      <c r="H49" s="3">
        <v>99.8</v>
      </c>
      <c r="I49" s="3">
        <v>96.6</v>
      </c>
    </row>
    <row r="50" spans="1:9" x14ac:dyDescent="0.25">
      <c r="A50" s="6" t="s">
        <v>21</v>
      </c>
      <c r="B50" s="3">
        <v>66.3</v>
      </c>
      <c r="C50" s="3">
        <v>64.2</v>
      </c>
      <c r="D50" s="3">
        <v>64.900000000000006</v>
      </c>
      <c r="E50" s="3">
        <v>64.8</v>
      </c>
      <c r="F50" s="3">
        <v>101.8</v>
      </c>
      <c r="G50" s="3">
        <v>98.1</v>
      </c>
      <c r="H50" s="3">
        <v>93.7</v>
      </c>
      <c r="I50" s="3">
        <v>95.8</v>
      </c>
    </row>
    <row r="51" spans="1:9" x14ac:dyDescent="0.25">
      <c r="A51" s="6" t="s">
        <v>20</v>
      </c>
      <c r="B51" s="3">
        <v>55.8</v>
      </c>
      <c r="C51" s="3">
        <v>58</v>
      </c>
      <c r="D51" s="3">
        <v>55.8</v>
      </c>
      <c r="E51" s="3">
        <v>64</v>
      </c>
      <c r="F51" s="3">
        <v>80.900000000000006</v>
      </c>
      <c r="G51" s="3">
        <v>84.6</v>
      </c>
      <c r="H51" s="3">
        <v>81.5</v>
      </c>
      <c r="I51" s="3">
        <v>94.9</v>
      </c>
    </row>
    <row r="52" spans="1:9" x14ac:dyDescent="0.25">
      <c r="A52" s="6" t="s">
        <v>19</v>
      </c>
      <c r="B52" s="3">
        <v>55.2</v>
      </c>
      <c r="C52" s="3">
        <v>58.7</v>
      </c>
      <c r="D52" s="3">
        <v>58.7</v>
      </c>
      <c r="E52" s="3">
        <v>64.3</v>
      </c>
      <c r="F52" s="3">
        <v>81.3</v>
      </c>
      <c r="G52" s="3">
        <v>88</v>
      </c>
      <c r="H52" s="3">
        <v>82.7</v>
      </c>
      <c r="I52" s="3">
        <v>94.1</v>
      </c>
    </row>
    <row r="53" spans="1:9" x14ac:dyDescent="0.25">
      <c r="A53" s="6" t="s">
        <v>18</v>
      </c>
      <c r="B53" s="3">
        <v>67</v>
      </c>
      <c r="C53" s="3">
        <v>69.5</v>
      </c>
      <c r="D53" s="3">
        <v>68.400000000000006</v>
      </c>
      <c r="E53" s="3">
        <v>65.900000000000006</v>
      </c>
      <c r="F53" s="3">
        <v>87.9</v>
      </c>
      <c r="G53" s="3">
        <v>91.9</v>
      </c>
      <c r="H53" s="3">
        <v>86.3</v>
      </c>
      <c r="I53" s="3">
        <v>93.6</v>
      </c>
    </row>
    <row r="54" spans="1:9" x14ac:dyDescent="0.25">
      <c r="A54" s="6" t="s">
        <v>17</v>
      </c>
      <c r="B54" s="3">
        <v>67.8</v>
      </c>
      <c r="C54" s="3">
        <v>64</v>
      </c>
      <c r="D54" s="3">
        <v>66.900000000000006</v>
      </c>
      <c r="E54" s="3">
        <v>68.3</v>
      </c>
      <c r="F54" s="3">
        <v>90.8</v>
      </c>
      <c r="G54" s="3">
        <v>84.4</v>
      </c>
      <c r="H54" s="3">
        <v>90.8</v>
      </c>
      <c r="I54" s="3">
        <v>93.7</v>
      </c>
    </row>
    <row r="55" spans="1:9" x14ac:dyDescent="0.25">
      <c r="A55" s="6" t="s">
        <v>16</v>
      </c>
      <c r="B55" s="3">
        <v>71.900000000000006</v>
      </c>
      <c r="C55" s="3">
        <v>71.400000000000006</v>
      </c>
      <c r="D55" s="3">
        <v>73.400000000000006</v>
      </c>
      <c r="E55" s="3">
        <v>71.3</v>
      </c>
      <c r="F55" s="3">
        <v>87.3</v>
      </c>
      <c r="G55" s="3">
        <v>87.1</v>
      </c>
      <c r="H55" s="3">
        <v>91.2</v>
      </c>
      <c r="I55" s="3">
        <v>94.2</v>
      </c>
    </row>
    <row r="56" spans="1:9" x14ac:dyDescent="0.25">
      <c r="A56" s="6" t="s">
        <v>15</v>
      </c>
      <c r="B56" s="3">
        <v>72.5</v>
      </c>
      <c r="C56" s="3">
        <v>71.5</v>
      </c>
      <c r="D56" s="3">
        <v>70.5</v>
      </c>
      <c r="E56" s="3">
        <v>74.2</v>
      </c>
      <c r="F56" s="3">
        <v>97.8</v>
      </c>
      <c r="G56" s="3">
        <v>94.7</v>
      </c>
      <c r="H56" s="3">
        <v>94.1</v>
      </c>
      <c r="I56" s="3">
        <v>95</v>
      </c>
    </row>
    <row r="57" spans="1:9" x14ac:dyDescent="0.25">
      <c r="A57" s="6" t="s">
        <v>14</v>
      </c>
      <c r="B57" s="3">
        <v>84.4</v>
      </c>
      <c r="C57" s="3">
        <v>82</v>
      </c>
      <c r="D57" s="3">
        <v>78.099999999999994</v>
      </c>
      <c r="E57" s="3">
        <v>76.400000000000006</v>
      </c>
      <c r="F57" s="3">
        <v>99.4</v>
      </c>
      <c r="G57" s="3">
        <v>95.6</v>
      </c>
      <c r="H57" s="3">
        <v>95.5</v>
      </c>
      <c r="I57" s="3">
        <v>95.9</v>
      </c>
    </row>
    <row r="58" spans="1:9" x14ac:dyDescent="0.25">
      <c r="A58" s="6" t="s">
        <v>13</v>
      </c>
      <c r="B58" s="3">
        <v>84.4</v>
      </c>
      <c r="C58" s="3">
        <v>85.2</v>
      </c>
      <c r="D58" s="3">
        <v>79.400000000000006</v>
      </c>
      <c r="E58" s="3">
        <v>77.5</v>
      </c>
      <c r="F58" s="3">
        <v>102.1</v>
      </c>
      <c r="G58" s="3">
        <v>102.7</v>
      </c>
      <c r="H58" s="3">
        <v>97.7</v>
      </c>
      <c r="I58" s="3">
        <v>96.8</v>
      </c>
    </row>
    <row r="59" spans="1:9" x14ac:dyDescent="0.25">
      <c r="A59" s="6" t="s">
        <v>12</v>
      </c>
      <c r="B59" s="3">
        <v>76.400000000000006</v>
      </c>
      <c r="C59" s="3">
        <v>74.2</v>
      </c>
      <c r="D59" s="3">
        <v>77.3</v>
      </c>
      <c r="E59" s="3">
        <v>77.2</v>
      </c>
      <c r="F59" s="3">
        <v>93.2</v>
      </c>
      <c r="G59" s="3">
        <v>90.2</v>
      </c>
      <c r="H59" s="3">
        <v>97.6</v>
      </c>
      <c r="I59" s="3">
        <v>97.5</v>
      </c>
    </row>
    <row r="60" spans="1:9" ht="22.5" customHeight="1" x14ac:dyDescent="0.25">
      <c r="A60" s="14" t="s">
        <v>58</v>
      </c>
      <c r="B60" s="11"/>
      <c r="C60" s="11"/>
      <c r="D60" s="11"/>
      <c r="E60" s="11"/>
      <c r="F60" s="11"/>
      <c r="G60" s="11"/>
      <c r="H60" s="11"/>
      <c r="I60" s="11"/>
    </row>
    <row r="61" spans="1:9" x14ac:dyDescent="0.25">
      <c r="A61" s="6" t="s">
        <v>23</v>
      </c>
      <c r="B61" s="3">
        <v>81.900000000000006</v>
      </c>
      <c r="C61" s="3">
        <v>79.599999999999994</v>
      </c>
      <c r="D61" s="3">
        <v>81.400000000000006</v>
      </c>
      <c r="E61" s="3">
        <v>82.4</v>
      </c>
      <c r="F61" s="3">
        <v>100.7</v>
      </c>
      <c r="G61" s="3">
        <v>97.1</v>
      </c>
      <c r="H61" s="3">
        <v>100.8</v>
      </c>
      <c r="I61" s="3">
        <v>100.6</v>
      </c>
    </row>
    <row r="62" spans="1:9" x14ac:dyDescent="0.25">
      <c r="A62" s="6" t="s">
        <v>22</v>
      </c>
      <c r="B62" s="3">
        <v>79.7</v>
      </c>
      <c r="C62" s="3">
        <v>85.5</v>
      </c>
      <c r="D62" s="3">
        <v>85.9</v>
      </c>
      <c r="E62" s="3">
        <v>81.900000000000006</v>
      </c>
      <c r="F62" s="3">
        <v>97.6</v>
      </c>
      <c r="G62" s="3">
        <v>103.4</v>
      </c>
      <c r="H62" s="3">
        <v>101.3</v>
      </c>
      <c r="I62" s="3">
        <v>100.4</v>
      </c>
    </row>
    <row r="63" spans="1:9" x14ac:dyDescent="0.25">
      <c r="A63" s="6" t="s">
        <v>21</v>
      </c>
      <c r="B63" s="3">
        <v>79.099999999999994</v>
      </c>
      <c r="C63" s="3">
        <v>78.400000000000006</v>
      </c>
      <c r="D63" s="3">
        <v>78.400000000000006</v>
      </c>
      <c r="E63" s="3">
        <v>81.900000000000006</v>
      </c>
      <c r="F63" s="3">
        <v>105.1</v>
      </c>
      <c r="G63" s="3">
        <v>105</v>
      </c>
      <c r="H63" s="3">
        <v>99.5</v>
      </c>
      <c r="I63" s="3">
        <v>100.1</v>
      </c>
    </row>
    <row r="64" spans="1:9" x14ac:dyDescent="0.25">
      <c r="A64" s="6" t="s">
        <v>20</v>
      </c>
      <c r="B64" s="3">
        <v>85.6</v>
      </c>
      <c r="C64" s="3">
        <v>88.4</v>
      </c>
      <c r="D64" s="3">
        <v>85.7</v>
      </c>
      <c r="E64" s="3">
        <v>81.8</v>
      </c>
      <c r="F64" s="3">
        <v>100.3</v>
      </c>
      <c r="G64" s="3">
        <v>104.9</v>
      </c>
      <c r="H64" s="3">
        <v>101.1</v>
      </c>
      <c r="I64" s="3">
        <v>99.8</v>
      </c>
    </row>
    <row r="65" spans="1:9" x14ac:dyDescent="0.25">
      <c r="A65" s="6" t="s">
        <v>19</v>
      </c>
      <c r="B65" s="3">
        <v>83</v>
      </c>
      <c r="C65" s="3">
        <v>82.3</v>
      </c>
      <c r="D65" s="3">
        <v>85.4</v>
      </c>
      <c r="E65" s="3">
        <v>81.400000000000006</v>
      </c>
      <c r="F65" s="3">
        <v>103.7</v>
      </c>
      <c r="G65" s="3">
        <v>103.7</v>
      </c>
      <c r="H65" s="3">
        <v>101</v>
      </c>
      <c r="I65" s="3">
        <v>99.5</v>
      </c>
    </row>
    <row r="66" spans="1:9" x14ac:dyDescent="0.25">
      <c r="A66" s="6" t="s">
        <v>18</v>
      </c>
      <c r="B66" s="3">
        <v>69.2</v>
      </c>
      <c r="C66" s="3">
        <v>75.8</v>
      </c>
      <c r="D66" s="3">
        <v>72</v>
      </c>
      <c r="E66" s="3">
        <v>80.599999999999994</v>
      </c>
      <c r="F66" s="3">
        <v>96</v>
      </c>
      <c r="G66" s="3">
        <v>109.5</v>
      </c>
      <c r="H66" s="3">
        <v>98</v>
      </c>
      <c r="I66" s="3">
        <v>99.3</v>
      </c>
    </row>
    <row r="67" spans="1:9" x14ac:dyDescent="0.25">
      <c r="A67" s="6" t="s">
        <v>17</v>
      </c>
      <c r="B67" s="3">
        <v>79.8</v>
      </c>
      <c r="C67" s="3">
        <v>75.599999999999994</v>
      </c>
      <c r="D67" s="3">
        <v>78.599999999999994</v>
      </c>
      <c r="E67" s="3">
        <v>79.400000000000006</v>
      </c>
      <c r="F67" s="3">
        <v>101.5</v>
      </c>
      <c r="G67" s="3">
        <v>94.2</v>
      </c>
      <c r="H67" s="3">
        <v>100</v>
      </c>
      <c r="I67" s="3">
        <v>99</v>
      </c>
    </row>
    <row r="68" spans="1:9" x14ac:dyDescent="0.25">
      <c r="A68" s="6" t="s">
        <v>16</v>
      </c>
      <c r="B68" s="3">
        <v>79</v>
      </c>
      <c r="C68" s="3">
        <v>76.599999999999994</v>
      </c>
      <c r="D68" s="3">
        <v>79.599999999999994</v>
      </c>
      <c r="E68" s="3">
        <v>78.400000000000006</v>
      </c>
      <c r="F68" s="3">
        <v>95.1</v>
      </c>
      <c r="G68" s="3">
        <v>91.4</v>
      </c>
      <c r="H68" s="3">
        <v>99.5</v>
      </c>
      <c r="I68" s="3">
        <v>98.8</v>
      </c>
    </row>
    <row r="69" spans="1:9" x14ac:dyDescent="0.25">
      <c r="A69" s="6" t="s">
        <v>15</v>
      </c>
      <c r="B69" s="3">
        <v>80.599999999999994</v>
      </c>
      <c r="C69" s="3">
        <v>81.3</v>
      </c>
      <c r="D69" s="3">
        <v>79.400000000000006</v>
      </c>
      <c r="E69" s="3">
        <v>77.3</v>
      </c>
      <c r="F69" s="3">
        <v>99.9</v>
      </c>
      <c r="G69" s="3">
        <v>100.5</v>
      </c>
      <c r="H69" s="3">
        <v>97.9</v>
      </c>
      <c r="I69" s="3">
        <v>98.5</v>
      </c>
    </row>
    <row r="70" spans="1:9" x14ac:dyDescent="0.25">
      <c r="A70" s="6" t="s">
        <v>14</v>
      </c>
      <c r="B70" s="3">
        <v>81.7</v>
      </c>
      <c r="C70" s="3">
        <v>79.3</v>
      </c>
      <c r="D70" s="3">
        <v>75.400000000000006</v>
      </c>
      <c r="E70" s="3">
        <v>75.900000000000006</v>
      </c>
      <c r="F70" s="3">
        <v>103.4</v>
      </c>
      <c r="G70" s="3">
        <v>99.3</v>
      </c>
      <c r="H70" s="3">
        <v>99.3</v>
      </c>
      <c r="I70" s="3">
        <v>98.3</v>
      </c>
    </row>
    <row r="71" spans="1:9" x14ac:dyDescent="0.25">
      <c r="A71" s="6" t="s">
        <v>13</v>
      </c>
      <c r="B71" s="3">
        <v>84.3</v>
      </c>
      <c r="C71" s="3">
        <v>86.8</v>
      </c>
      <c r="D71" s="3">
        <v>79.8</v>
      </c>
      <c r="E71" s="3">
        <v>74.2</v>
      </c>
      <c r="F71" s="3">
        <v>100.5</v>
      </c>
      <c r="G71" s="3">
        <v>104.9</v>
      </c>
      <c r="H71" s="3">
        <v>98.1</v>
      </c>
      <c r="I71" s="3">
        <v>98</v>
      </c>
    </row>
    <row r="72" spans="1:9" x14ac:dyDescent="0.25">
      <c r="A72" s="6" t="s">
        <v>12</v>
      </c>
      <c r="B72" s="3">
        <v>69.2</v>
      </c>
      <c r="C72" s="3">
        <v>70.3</v>
      </c>
      <c r="D72" s="3">
        <v>71.3</v>
      </c>
      <c r="E72" s="3">
        <v>71.900000000000006</v>
      </c>
      <c r="F72" s="3">
        <v>89.6</v>
      </c>
      <c r="G72" s="3">
        <v>93.5</v>
      </c>
      <c r="H72" s="3">
        <v>96.6</v>
      </c>
      <c r="I72" s="3">
        <v>97.7</v>
      </c>
    </row>
    <row r="73" spans="1:9" ht="22.5" customHeight="1" x14ac:dyDescent="0.25">
      <c r="A73" s="14" t="s">
        <v>47</v>
      </c>
      <c r="B73" s="11"/>
      <c r="C73" s="11"/>
      <c r="D73" s="11"/>
      <c r="E73" s="11"/>
      <c r="F73" s="11"/>
      <c r="G73" s="11"/>
      <c r="H73" s="11"/>
      <c r="I73" s="11"/>
    </row>
    <row r="74" spans="1:9" x14ac:dyDescent="0.25">
      <c r="A74" s="6" t="s">
        <v>23</v>
      </c>
      <c r="B74" s="3">
        <v>96.4</v>
      </c>
      <c r="C74" s="3">
        <v>93.7</v>
      </c>
      <c r="D74" s="3">
        <v>97.1</v>
      </c>
      <c r="E74" s="3">
        <v>94.8</v>
      </c>
      <c r="F74" s="3">
        <v>101.4</v>
      </c>
      <c r="G74" s="3">
        <v>97.7</v>
      </c>
      <c r="H74" s="3">
        <v>105.6</v>
      </c>
      <c r="I74" s="3">
        <v>104.3</v>
      </c>
    </row>
    <row r="75" spans="1:9" x14ac:dyDescent="0.25">
      <c r="A75" s="6" t="s">
        <v>22</v>
      </c>
      <c r="B75" s="3">
        <v>90.8</v>
      </c>
      <c r="C75" s="3">
        <v>97.5</v>
      </c>
      <c r="D75" s="3">
        <v>96.8</v>
      </c>
      <c r="E75" s="3">
        <v>95.8</v>
      </c>
      <c r="F75" s="3">
        <v>98.5</v>
      </c>
      <c r="G75" s="3">
        <v>104.4</v>
      </c>
      <c r="H75" s="3">
        <v>102.6</v>
      </c>
      <c r="I75" s="3">
        <v>104.1</v>
      </c>
    </row>
    <row r="76" spans="1:9" x14ac:dyDescent="0.25">
      <c r="A76" s="6" t="s">
        <v>21</v>
      </c>
      <c r="B76" s="3">
        <v>97.5</v>
      </c>
      <c r="C76" s="3">
        <v>96.5</v>
      </c>
      <c r="D76" s="3">
        <v>96</v>
      </c>
      <c r="E76" s="3">
        <v>96.8</v>
      </c>
      <c r="F76" s="3">
        <v>109.1</v>
      </c>
      <c r="G76" s="3">
        <v>108.8</v>
      </c>
      <c r="H76" s="3">
        <v>103.3</v>
      </c>
      <c r="I76" s="3">
        <v>103.8</v>
      </c>
    </row>
    <row r="77" spans="1:9" x14ac:dyDescent="0.25">
      <c r="A77" s="6" t="s">
        <v>20</v>
      </c>
      <c r="B77" s="3">
        <v>95.6</v>
      </c>
      <c r="C77" s="3">
        <v>98.7</v>
      </c>
      <c r="D77" s="3">
        <v>96.9</v>
      </c>
      <c r="E77" s="3">
        <v>97.8</v>
      </c>
      <c r="F77" s="3">
        <v>101.4</v>
      </c>
      <c r="G77" s="3">
        <v>106.2</v>
      </c>
      <c r="H77" s="3">
        <v>105.5</v>
      </c>
      <c r="I77" s="3">
        <v>103.5</v>
      </c>
    </row>
    <row r="78" spans="1:9" x14ac:dyDescent="0.25">
      <c r="A78" s="6" t="s">
        <v>19</v>
      </c>
      <c r="B78" s="3">
        <v>94.5</v>
      </c>
      <c r="C78" s="3">
        <v>97.9</v>
      </c>
      <c r="D78" s="3">
        <v>96.7</v>
      </c>
      <c r="E78" s="3">
        <v>98.9</v>
      </c>
      <c r="F78" s="3">
        <v>100.5</v>
      </c>
      <c r="G78" s="3">
        <v>109</v>
      </c>
      <c r="H78" s="3">
        <v>99</v>
      </c>
      <c r="I78" s="3">
        <v>103.1</v>
      </c>
    </row>
    <row r="79" spans="1:9" x14ac:dyDescent="0.25">
      <c r="A79" s="6" t="s">
        <v>18</v>
      </c>
      <c r="B79" s="3">
        <v>98.8</v>
      </c>
      <c r="C79" s="3">
        <v>99.7</v>
      </c>
      <c r="D79" s="3">
        <v>101.4</v>
      </c>
      <c r="E79" s="3">
        <v>99.7</v>
      </c>
      <c r="F79" s="3">
        <v>106.2</v>
      </c>
      <c r="G79" s="3">
        <v>106.6</v>
      </c>
      <c r="H79" s="3">
        <v>105.7</v>
      </c>
      <c r="I79" s="3">
        <v>102.7</v>
      </c>
    </row>
    <row r="80" spans="1:9" x14ac:dyDescent="0.25">
      <c r="A80" s="6" t="s">
        <v>17</v>
      </c>
      <c r="B80" s="3">
        <v>102.8</v>
      </c>
      <c r="C80" s="3">
        <v>99.9</v>
      </c>
      <c r="D80" s="3">
        <v>101.7</v>
      </c>
      <c r="E80" s="3">
        <v>99.6</v>
      </c>
      <c r="F80" s="3">
        <v>101.9</v>
      </c>
      <c r="G80" s="3">
        <v>98.1</v>
      </c>
      <c r="H80" s="3">
        <v>102.5</v>
      </c>
      <c r="I80" s="3">
        <v>102.3</v>
      </c>
    </row>
    <row r="81" spans="1:9" x14ac:dyDescent="0.25">
      <c r="A81" s="6" t="s">
        <v>16</v>
      </c>
      <c r="B81" s="3">
        <v>100.7</v>
      </c>
      <c r="C81" s="3">
        <v>96.2</v>
      </c>
      <c r="D81" s="3">
        <v>100.9</v>
      </c>
      <c r="E81" s="3">
        <v>98.1</v>
      </c>
      <c r="F81" s="3">
        <v>99.2</v>
      </c>
      <c r="G81" s="3">
        <v>92.1</v>
      </c>
      <c r="H81" s="3">
        <v>101.4</v>
      </c>
      <c r="I81" s="3">
        <v>101.9</v>
      </c>
    </row>
    <row r="82" spans="1:9" x14ac:dyDescent="0.25">
      <c r="A82" s="6" t="s">
        <v>15</v>
      </c>
      <c r="B82" s="3">
        <v>96.1</v>
      </c>
      <c r="C82" s="3">
        <v>99</v>
      </c>
      <c r="D82" s="3">
        <v>95.7</v>
      </c>
      <c r="E82" s="3">
        <v>95.3</v>
      </c>
      <c r="F82" s="3">
        <v>100.2</v>
      </c>
      <c r="G82" s="3">
        <v>104.8</v>
      </c>
      <c r="H82" s="3">
        <v>100.3</v>
      </c>
      <c r="I82" s="3">
        <v>101.4</v>
      </c>
    </row>
    <row r="83" spans="1:9" x14ac:dyDescent="0.25">
      <c r="A83" s="6" t="s">
        <v>14</v>
      </c>
      <c r="B83" s="3">
        <v>95.7</v>
      </c>
      <c r="C83" s="3">
        <v>93</v>
      </c>
      <c r="D83" s="3">
        <v>89.5</v>
      </c>
      <c r="E83" s="3">
        <v>91.5</v>
      </c>
      <c r="F83" s="3">
        <v>106.2</v>
      </c>
      <c r="G83" s="3">
        <v>102</v>
      </c>
      <c r="H83" s="3">
        <v>102.1</v>
      </c>
      <c r="I83" s="3">
        <v>101.1</v>
      </c>
    </row>
    <row r="84" spans="1:9" x14ac:dyDescent="0.25">
      <c r="A84" s="6" t="s">
        <v>13</v>
      </c>
      <c r="B84" s="3">
        <v>92.2</v>
      </c>
      <c r="C84" s="3">
        <v>93.1</v>
      </c>
      <c r="D84" s="3">
        <v>87.6</v>
      </c>
      <c r="E84" s="3">
        <v>87.4</v>
      </c>
      <c r="F84" s="3">
        <v>104</v>
      </c>
      <c r="G84" s="3">
        <v>104.4</v>
      </c>
      <c r="H84" s="3">
        <v>99.5</v>
      </c>
      <c r="I84" s="3">
        <v>100.9</v>
      </c>
    </row>
    <row r="85" spans="1:9" x14ac:dyDescent="0.25">
      <c r="A85" s="6" t="s">
        <v>12</v>
      </c>
      <c r="B85" s="3">
        <v>77.8</v>
      </c>
      <c r="C85" s="3">
        <v>80.599999999999994</v>
      </c>
      <c r="D85" s="3">
        <v>80.099999999999994</v>
      </c>
      <c r="E85" s="3">
        <v>84.2</v>
      </c>
      <c r="F85" s="3">
        <v>91.9</v>
      </c>
      <c r="G85" s="3">
        <v>100</v>
      </c>
      <c r="H85" s="3">
        <v>100.3</v>
      </c>
      <c r="I85" s="3">
        <v>100.8</v>
      </c>
    </row>
    <row r="86" spans="1:9" ht="22.5" customHeight="1" x14ac:dyDescent="0.25">
      <c r="A86" s="14" t="s">
        <v>46</v>
      </c>
      <c r="B86" s="11"/>
      <c r="C86" s="11"/>
      <c r="D86" s="11"/>
      <c r="E86" s="11"/>
      <c r="F86" s="11"/>
      <c r="G86" s="11"/>
      <c r="H86" s="11"/>
      <c r="I86" s="11"/>
    </row>
    <row r="87" spans="1:9" x14ac:dyDescent="0.25">
      <c r="A87" s="6" t="s">
        <v>23</v>
      </c>
      <c r="B87" s="3">
        <v>96.2</v>
      </c>
      <c r="C87" s="3">
        <v>93.6</v>
      </c>
      <c r="D87" s="3">
        <v>96.3</v>
      </c>
      <c r="E87" s="3">
        <v>98.2</v>
      </c>
      <c r="F87" s="3">
        <v>96.9</v>
      </c>
      <c r="G87" s="3">
        <v>93.4</v>
      </c>
      <c r="H87" s="3">
        <v>99.1</v>
      </c>
      <c r="I87" s="3">
        <v>100.1</v>
      </c>
    </row>
    <row r="88" spans="1:9" x14ac:dyDescent="0.25">
      <c r="A88" s="6" t="s">
        <v>22</v>
      </c>
      <c r="B88" s="3">
        <v>92.8</v>
      </c>
      <c r="C88" s="3">
        <v>99.7</v>
      </c>
      <c r="D88" s="3">
        <v>98.9</v>
      </c>
      <c r="E88" s="3">
        <v>98.9</v>
      </c>
      <c r="F88" s="3">
        <v>96.1</v>
      </c>
      <c r="G88" s="3">
        <v>101.9</v>
      </c>
      <c r="H88" s="3">
        <v>100.5</v>
      </c>
      <c r="I88" s="3">
        <v>100.4</v>
      </c>
    </row>
    <row r="89" spans="1:9" x14ac:dyDescent="0.25">
      <c r="A89" s="6" t="s">
        <v>21</v>
      </c>
      <c r="B89" s="3">
        <v>102.1</v>
      </c>
      <c r="C89" s="3">
        <v>97.4</v>
      </c>
      <c r="D89" s="3">
        <v>99.1</v>
      </c>
      <c r="E89" s="3">
        <v>99.8</v>
      </c>
      <c r="F89" s="3">
        <v>113.3</v>
      </c>
      <c r="G89" s="3">
        <v>105.2</v>
      </c>
      <c r="H89" s="3">
        <v>102.5</v>
      </c>
      <c r="I89" s="3">
        <v>100.8</v>
      </c>
    </row>
    <row r="90" spans="1:9" x14ac:dyDescent="0.25">
      <c r="A90" s="6" t="s">
        <v>20</v>
      </c>
      <c r="B90" s="3">
        <v>100.8</v>
      </c>
      <c r="C90" s="3">
        <v>108.3</v>
      </c>
      <c r="D90" s="3">
        <v>102.2</v>
      </c>
      <c r="E90" s="3">
        <v>100.7</v>
      </c>
      <c r="F90" s="3">
        <v>95.4</v>
      </c>
      <c r="G90" s="3">
        <v>108.5</v>
      </c>
      <c r="H90" s="3">
        <v>100.4</v>
      </c>
      <c r="I90" s="3">
        <v>101.3</v>
      </c>
    </row>
    <row r="91" spans="1:9" x14ac:dyDescent="0.25">
      <c r="A91" s="6" t="s">
        <v>19</v>
      </c>
      <c r="B91" s="3">
        <v>108.3</v>
      </c>
      <c r="C91" s="3">
        <v>107.3</v>
      </c>
      <c r="D91" s="3">
        <v>110.5</v>
      </c>
      <c r="E91" s="3">
        <v>100.9</v>
      </c>
      <c r="F91" s="3">
        <v>104.5</v>
      </c>
      <c r="G91" s="3">
        <v>104.5</v>
      </c>
      <c r="H91" s="3">
        <v>101.9</v>
      </c>
      <c r="I91" s="3">
        <v>101.7</v>
      </c>
    </row>
    <row r="92" spans="1:9" x14ac:dyDescent="0.25">
      <c r="A92" s="6" t="s">
        <v>18</v>
      </c>
      <c r="B92" s="3">
        <v>97.6</v>
      </c>
      <c r="C92" s="3">
        <v>100.6</v>
      </c>
      <c r="D92" s="3">
        <v>99.5</v>
      </c>
      <c r="E92" s="3">
        <v>100.4</v>
      </c>
      <c r="F92" s="3">
        <v>104.2</v>
      </c>
      <c r="G92" s="3">
        <v>109</v>
      </c>
      <c r="H92" s="3">
        <v>101.9</v>
      </c>
      <c r="I92" s="3">
        <v>102.1</v>
      </c>
    </row>
    <row r="93" spans="1:9" x14ac:dyDescent="0.25">
      <c r="A93" s="6" t="s">
        <v>17</v>
      </c>
      <c r="B93" s="3">
        <v>97.5</v>
      </c>
      <c r="C93" s="3">
        <v>96.6</v>
      </c>
      <c r="D93" s="3">
        <v>97.1</v>
      </c>
      <c r="E93" s="3">
        <v>99</v>
      </c>
      <c r="F93" s="3">
        <v>100.5</v>
      </c>
      <c r="G93" s="3">
        <v>100.3</v>
      </c>
      <c r="H93" s="3">
        <v>103</v>
      </c>
      <c r="I93" s="3">
        <v>102.5</v>
      </c>
    </row>
    <row r="94" spans="1:9" x14ac:dyDescent="0.25">
      <c r="A94" s="6" t="s">
        <v>16</v>
      </c>
      <c r="B94" s="3">
        <v>105.2</v>
      </c>
      <c r="C94" s="3">
        <v>100.5</v>
      </c>
      <c r="D94" s="3">
        <v>105.2</v>
      </c>
      <c r="E94" s="3">
        <v>97</v>
      </c>
      <c r="F94" s="3">
        <v>100.3</v>
      </c>
      <c r="G94" s="3">
        <v>93.2</v>
      </c>
      <c r="H94" s="3">
        <v>103</v>
      </c>
      <c r="I94" s="3">
        <v>102.9</v>
      </c>
    </row>
    <row r="95" spans="1:9" x14ac:dyDescent="0.25">
      <c r="A95" s="6" t="s">
        <v>15</v>
      </c>
      <c r="B95" s="3">
        <v>95.4</v>
      </c>
      <c r="C95" s="3">
        <v>96.3</v>
      </c>
      <c r="D95" s="3">
        <v>94.3</v>
      </c>
      <c r="E95" s="3">
        <v>95.1</v>
      </c>
      <c r="F95" s="3">
        <v>103.9</v>
      </c>
      <c r="G95" s="3">
        <v>104.3</v>
      </c>
      <c r="H95" s="3">
        <v>101.8</v>
      </c>
      <c r="I95" s="3">
        <v>103.3</v>
      </c>
    </row>
    <row r="96" spans="1:9" x14ac:dyDescent="0.25">
      <c r="A96" s="6" t="s">
        <v>14</v>
      </c>
      <c r="B96" s="3">
        <v>95.6</v>
      </c>
      <c r="C96" s="3">
        <v>96.8</v>
      </c>
      <c r="D96" s="3">
        <v>90.1</v>
      </c>
      <c r="E96" s="3">
        <v>93.9</v>
      </c>
      <c r="F96" s="3">
        <v>100.8</v>
      </c>
      <c r="G96" s="3">
        <v>104.6</v>
      </c>
      <c r="H96" s="3">
        <v>98.3</v>
      </c>
      <c r="I96" s="3">
        <v>103.8</v>
      </c>
    </row>
    <row r="97" spans="1:9" x14ac:dyDescent="0.25">
      <c r="A97" s="6" t="s">
        <v>13</v>
      </c>
      <c r="B97" s="3">
        <v>100.1</v>
      </c>
      <c r="C97" s="3">
        <v>101.1</v>
      </c>
      <c r="D97" s="3">
        <v>96.3</v>
      </c>
      <c r="E97" s="3">
        <v>93.5</v>
      </c>
      <c r="F97" s="3">
        <v>110</v>
      </c>
      <c r="G97" s="3">
        <v>110.3</v>
      </c>
      <c r="H97" s="3">
        <v>107.3</v>
      </c>
      <c r="I97" s="3">
        <v>104.1</v>
      </c>
    </row>
    <row r="98" spans="1:9" x14ac:dyDescent="0.25">
      <c r="A98" s="6" t="s">
        <v>12</v>
      </c>
      <c r="B98" s="3">
        <v>88.1</v>
      </c>
      <c r="C98" s="3">
        <v>90.8</v>
      </c>
      <c r="D98" s="3">
        <v>91.2</v>
      </c>
      <c r="E98" s="3">
        <v>94</v>
      </c>
      <c r="F98" s="3">
        <v>100.7</v>
      </c>
      <c r="G98" s="3">
        <v>109</v>
      </c>
      <c r="H98" s="3">
        <v>106.5</v>
      </c>
      <c r="I98" s="3">
        <v>104.3</v>
      </c>
    </row>
    <row r="99" spans="1:9" ht="22.5" customHeight="1" x14ac:dyDescent="0.25">
      <c r="A99" s="14" t="s">
        <v>45</v>
      </c>
      <c r="B99" s="11"/>
      <c r="C99" s="11"/>
      <c r="D99" s="11"/>
      <c r="E99" s="11"/>
      <c r="F99" s="11"/>
      <c r="G99" s="11"/>
      <c r="H99" s="11"/>
      <c r="I99" s="11"/>
    </row>
    <row r="100" spans="1:9" x14ac:dyDescent="0.25">
      <c r="A100" s="6" t="s">
        <v>23</v>
      </c>
      <c r="B100" s="3">
        <v>97.8</v>
      </c>
      <c r="C100" s="3">
        <v>98.4</v>
      </c>
      <c r="D100" s="3">
        <v>99.3</v>
      </c>
      <c r="E100" s="3">
        <v>97.2</v>
      </c>
      <c r="F100" s="3">
        <v>92.4</v>
      </c>
      <c r="G100" s="3">
        <v>95.9</v>
      </c>
      <c r="H100" s="3">
        <v>98</v>
      </c>
      <c r="I100" s="3">
        <v>98.4</v>
      </c>
    </row>
    <row r="101" spans="1:9" x14ac:dyDescent="0.25">
      <c r="A101" s="6" t="s">
        <v>22</v>
      </c>
      <c r="B101" s="3">
        <v>91.6</v>
      </c>
      <c r="C101" s="3">
        <v>94.5</v>
      </c>
      <c r="D101" s="3">
        <v>96.9</v>
      </c>
      <c r="E101" s="3">
        <v>97.1</v>
      </c>
      <c r="F101" s="3">
        <v>97.6</v>
      </c>
      <c r="G101" s="3">
        <v>98.8</v>
      </c>
      <c r="H101" s="3">
        <v>99.4</v>
      </c>
      <c r="I101" s="3">
        <v>98.3</v>
      </c>
    </row>
    <row r="102" spans="1:9" x14ac:dyDescent="0.25">
      <c r="A102" s="6" t="s">
        <v>21</v>
      </c>
      <c r="B102" s="3">
        <v>96.9</v>
      </c>
      <c r="C102" s="3">
        <v>96</v>
      </c>
      <c r="D102" s="3">
        <v>95.5</v>
      </c>
      <c r="E102" s="3">
        <v>96.8</v>
      </c>
      <c r="F102" s="3">
        <v>103</v>
      </c>
      <c r="G102" s="3">
        <v>102.9</v>
      </c>
      <c r="H102" s="3">
        <v>97.9</v>
      </c>
      <c r="I102" s="3">
        <v>98.3</v>
      </c>
    </row>
    <row r="103" spans="1:9" x14ac:dyDescent="0.25">
      <c r="A103" s="6" t="s">
        <v>20</v>
      </c>
      <c r="B103" s="3">
        <v>99.6</v>
      </c>
      <c r="C103" s="3">
        <v>100.6</v>
      </c>
      <c r="D103" s="3">
        <v>98.6</v>
      </c>
      <c r="E103" s="3">
        <v>96.3</v>
      </c>
      <c r="F103" s="3">
        <v>100.6</v>
      </c>
      <c r="G103" s="3">
        <v>101</v>
      </c>
      <c r="H103" s="3">
        <v>97.9</v>
      </c>
      <c r="I103" s="3">
        <v>98.4</v>
      </c>
    </row>
    <row r="104" spans="1:9" x14ac:dyDescent="0.25">
      <c r="A104" s="6" t="s">
        <v>19</v>
      </c>
      <c r="B104" s="3">
        <v>95.1</v>
      </c>
      <c r="C104" s="3">
        <v>98.4</v>
      </c>
      <c r="D104" s="3">
        <v>99.3</v>
      </c>
      <c r="E104" s="3">
        <v>95.5</v>
      </c>
      <c r="F104" s="3">
        <v>96.5</v>
      </c>
      <c r="G104" s="3">
        <v>104.6</v>
      </c>
      <c r="H104" s="3">
        <v>100.2</v>
      </c>
      <c r="I104" s="3">
        <v>98.5</v>
      </c>
    </row>
    <row r="105" spans="1:9" x14ac:dyDescent="0.25">
      <c r="A105" s="6" t="s">
        <v>18</v>
      </c>
      <c r="B105" s="3">
        <v>87.7</v>
      </c>
      <c r="C105" s="3">
        <v>86.8</v>
      </c>
      <c r="D105" s="3">
        <v>87.9</v>
      </c>
      <c r="E105" s="3">
        <v>94.9</v>
      </c>
      <c r="F105" s="3">
        <v>106.3</v>
      </c>
      <c r="G105" s="3">
        <v>102.8</v>
      </c>
      <c r="H105" s="3">
        <v>100.2</v>
      </c>
      <c r="I105" s="3">
        <v>98.7</v>
      </c>
    </row>
    <row r="106" spans="1:9" x14ac:dyDescent="0.25">
      <c r="A106" s="6" t="s">
        <v>17</v>
      </c>
      <c r="B106" s="3">
        <v>91.2</v>
      </c>
      <c r="C106" s="3">
        <v>90.4</v>
      </c>
      <c r="D106" s="3">
        <v>91.2</v>
      </c>
      <c r="E106" s="3">
        <v>94.6</v>
      </c>
      <c r="F106" s="3">
        <v>94.4</v>
      </c>
      <c r="G106" s="3">
        <v>94.2</v>
      </c>
      <c r="H106" s="3">
        <v>97.2</v>
      </c>
      <c r="I106" s="3">
        <v>98.9</v>
      </c>
    </row>
    <row r="107" spans="1:9" x14ac:dyDescent="0.25">
      <c r="A107" s="6" t="s">
        <v>16</v>
      </c>
      <c r="B107" s="3">
        <v>98.4</v>
      </c>
      <c r="C107" s="3">
        <v>93.8</v>
      </c>
      <c r="D107" s="3">
        <v>98.3</v>
      </c>
      <c r="E107" s="3">
        <v>94.9</v>
      </c>
      <c r="F107" s="3">
        <v>98.7</v>
      </c>
      <c r="G107" s="3">
        <v>91.8</v>
      </c>
      <c r="H107" s="3">
        <v>100.6</v>
      </c>
      <c r="I107" s="3">
        <v>99.1</v>
      </c>
    </row>
    <row r="108" spans="1:9" x14ac:dyDescent="0.25">
      <c r="A108" s="6" t="s">
        <v>15</v>
      </c>
      <c r="B108" s="3">
        <v>97</v>
      </c>
      <c r="C108" s="3">
        <v>96.3</v>
      </c>
      <c r="D108" s="3">
        <v>95.2</v>
      </c>
      <c r="E108" s="3">
        <v>95.7</v>
      </c>
      <c r="F108" s="3">
        <v>104.4</v>
      </c>
      <c r="G108" s="3">
        <v>101.1</v>
      </c>
      <c r="H108" s="3">
        <v>100.2</v>
      </c>
      <c r="I108" s="3">
        <v>99.3</v>
      </c>
    </row>
    <row r="109" spans="1:9" x14ac:dyDescent="0.25">
      <c r="A109" s="6" t="s">
        <v>14</v>
      </c>
      <c r="B109" s="3">
        <v>102.5</v>
      </c>
      <c r="C109" s="3">
        <v>103.4</v>
      </c>
      <c r="D109" s="3">
        <v>98</v>
      </c>
      <c r="E109" s="3">
        <v>96.5</v>
      </c>
      <c r="F109" s="3">
        <v>98.2</v>
      </c>
      <c r="G109" s="3">
        <v>102</v>
      </c>
      <c r="H109" s="3">
        <v>98.1</v>
      </c>
      <c r="I109" s="3">
        <v>99.4</v>
      </c>
    </row>
    <row r="110" spans="1:9" x14ac:dyDescent="0.25">
      <c r="A110" s="6" t="s">
        <v>13</v>
      </c>
      <c r="B110" s="3">
        <v>102.1</v>
      </c>
      <c r="C110" s="3">
        <v>103.1</v>
      </c>
      <c r="D110" s="3">
        <v>97.4</v>
      </c>
      <c r="E110" s="3">
        <v>97.2</v>
      </c>
      <c r="F110" s="3">
        <v>106.2</v>
      </c>
      <c r="G110" s="3">
        <v>106.5</v>
      </c>
      <c r="H110" s="3">
        <v>100.8</v>
      </c>
      <c r="I110" s="3">
        <v>99.6</v>
      </c>
    </row>
    <row r="111" spans="1:9" x14ac:dyDescent="0.25">
      <c r="A111" s="6" t="s">
        <v>12</v>
      </c>
      <c r="B111" s="3">
        <v>95</v>
      </c>
      <c r="C111" s="3">
        <v>94</v>
      </c>
      <c r="D111" s="3">
        <v>97.3</v>
      </c>
      <c r="E111" s="3">
        <v>97.7</v>
      </c>
      <c r="F111" s="3">
        <v>97.4</v>
      </c>
      <c r="G111" s="3">
        <v>97.5</v>
      </c>
      <c r="H111" s="3">
        <v>100.8</v>
      </c>
      <c r="I111" s="3">
        <v>99.8</v>
      </c>
    </row>
    <row r="112" spans="1:9" ht="22.5" customHeight="1" x14ac:dyDescent="0.25">
      <c r="A112" s="14" t="s">
        <v>44</v>
      </c>
      <c r="B112" s="11"/>
      <c r="C112" s="11"/>
      <c r="D112" s="11"/>
      <c r="E112" s="11"/>
      <c r="F112" s="11"/>
      <c r="G112" s="11"/>
      <c r="H112" s="11"/>
      <c r="I112" s="11"/>
    </row>
    <row r="113" spans="1:9" x14ac:dyDescent="0.25">
      <c r="A113" s="6" t="s">
        <v>23</v>
      </c>
      <c r="B113" s="3">
        <v>100.9</v>
      </c>
      <c r="C113" s="3">
        <v>99.8</v>
      </c>
      <c r="D113" s="3">
        <v>101.7</v>
      </c>
      <c r="E113" s="3">
        <v>102.4</v>
      </c>
      <c r="F113" s="3">
        <v>94.4</v>
      </c>
      <c r="G113" s="3">
        <v>94.3</v>
      </c>
      <c r="H113" s="3">
        <v>98.5</v>
      </c>
      <c r="I113" s="3">
        <v>99.3</v>
      </c>
    </row>
    <row r="114" spans="1:9" x14ac:dyDescent="0.25">
      <c r="A114" s="6" t="s">
        <v>22</v>
      </c>
      <c r="B114" s="3">
        <v>99.6</v>
      </c>
      <c r="C114" s="3">
        <v>107</v>
      </c>
      <c r="D114" s="3">
        <v>105.6</v>
      </c>
      <c r="E114" s="3">
        <v>101.9</v>
      </c>
      <c r="F114" s="3">
        <v>94.2</v>
      </c>
      <c r="G114" s="3">
        <v>99.8</v>
      </c>
      <c r="H114" s="3">
        <v>98.4</v>
      </c>
      <c r="I114" s="3">
        <v>99.4</v>
      </c>
    </row>
    <row r="115" spans="1:9" x14ac:dyDescent="0.25">
      <c r="A115" s="6" t="s">
        <v>21</v>
      </c>
      <c r="B115" s="3">
        <v>111.7</v>
      </c>
      <c r="C115" s="3">
        <v>108.6</v>
      </c>
      <c r="D115" s="3">
        <v>109.5</v>
      </c>
      <c r="E115" s="3">
        <v>101.1</v>
      </c>
      <c r="F115" s="3">
        <v>108.7</v>
      </c>
      <c r="G115" s="3">
        <v>104.7</v>
      </c>
      <c r="H115" s="3">
        <v>100.7</v>
      </c>
      <c r="I115" s="3">
        <v>99.5</v>
      </c>
    </row>
    <row r="116" spans="1:9" x14ac:dyDescent="0.25">
      <c r="A116" s="6" t="s">
        <v>20</v>
      </c>
      <c r="B116" s="3">
        <v>98.2</v>
      </c>
      <c r="C116" s="3">
        <v>101.2</v>
      </c>
      <c r="D116" s="3">
        <v>98</v>
      </c>
      <c r="E116" s="3">
        <v>100.3</v>
      </c>
      <c r="F116" s="3">
        <v>100.4</v>
      </c>
      <c r="G116" s="3">
        <v>105</v>
      </c>
      <c r="H116" s="3">
        <v>100.5</v>
      </c>
      <c r="I116" s="3">
        <v>99.7</v>
      </c>
    </row>
    <row r="117" spans="1:9" x14ac:dyDescent="0.25">
      <c r="A117" s="6" t="s">
        <v>19</v>
      </c>
      <c r="B117" s="3">
        <v>86.8</v>
      </c>
      <c r="C117" s="3">
        <v>92.1</v>
      </c>
      <c r="D117" s="3">
        <v>91.1</v>
      </c>
      <c r="E117" s="3">
        <v>99.8</v>
      </c>
      <c r="F117" s="3">
        <v>95</v>
      </c>
      <c r="G117" s="3">
        <v>107.5</v>
      </c>
      <c r="H117" s="3">
        <v>98.9</v>
      </c>
      <c r="I117" s="3">
        <v>99.8</v>
      </c>
    </row>
    <row r="118" spans="1:9" x14ac:dyDescent="0.25">
      <c r="A118" s="6" t="s">
        <v>18</v>
      </c>
      <c r="B118" s="3">
        <v>96.5</v>
      </c>
      <c r="C118" s="3">
        <v>97.4</v>
      </c>
      <c r="D118" s="3">
        <v>97.4</v>
      </c>
      <c r="E118" s="3">
        <v>99.7</v>
      </c>
      <c r="F118" s="3">
        <v>106</v>
      </c>
      <c r="G118" s="3">
        <v>106.5</v>
      </c>
      <c r="H118" s="3">
        <v>102.1</v>
      </c>
      <c r="I118" s="3">
        <v>99.9</v>
      </c>
    </row>
    <row r="119" spans="1:9" x14ac:dyDescent="0.25">
      <c r="A119" s="6" t="s">
        <v>17</v>
      </c>
      <c r="B119" s="3">
        <v>104.2</v>
      </c>
      <c r="C119" s="3">
        <v>99.5</v>
      </c>
      <c r="D119" s="3">
        <v>102.6</v>
      </c>
      <c r="E119" s="3">
        <v>99.9</v>
      </c>
      <c r="F119" s="3">
        <v>100.2</v>
      </c>
      <c r="G119" s="3">
        <v>93.1</v>
      </c>
      <c r="H119" s="3">
        <v>100.4</v>
      </c>
      <c r="I119" s="3">
        <v>99.9</v>
      </c>
    </row>
    <row r="120" spans="1:9" x14ac:dyDescent="0.25">
      <c r="A120" s="6" t="s">
        <v>16</v>
      </c>
      <c r="B120" s="3">
        <v>96.8</v>
      </c>
      <c r="C120" s="3">
        <v>95.8</v>
      </c>
      <c r="D120" s="3">
        <v>98</v>
      </c>
      <c r="E120" s="3">
        <v>100.3</v>
      </c>
      <c r="F120" s="3">
        <v>95.6</v>
      </c>
      <c r="G120" s="3">
        <v>95.5</v>
      </c>
      <c r="H120" s="3">
        <v>99.8</v>
      </c>
      <c r="I120" s="3">
        <v>99.8</v>
      </c>
    </row>
    <row r="121" spans="1:9" x14ac:dyDescent="0.25">
      <c r="A121" s="6" t="s">
        <v>15</v>
      </c>
      <c r="B121" s="3">
        <v>106.2</v>
      </c>
      <c r="C121" s="3">
        <v>105.5</v>
      </c>
      <c r="D121" s="3">
        <v>104.4</v>
      </c>
      <c r="E121" s="3">
        <v>100.4</v>
      </c>
      <c r="F121" s="3">
        <v>103.5</v>
      </c>
      <c r="G121" s="3">
        <v>100.1</v>
      </c>
      <c r="H121" s="3">
        <v>99.2</v>
      </c>
      <c r="I121" s="3">
        <v>99.5</v>
      </c>
    </row>
    <row r="122" spans="1:9" x14ac:dyDescent="0.25">
      <c r="A122" s="6" t="s">
        <v>14</v>
      </c>
      <c r="B122" s="3">
        <v>106.4</v>
      </c>
      <c r="C122" s="3">
        <v>103.5</v>
      </c>
      <c r="D122" s="3">
        <v>101</v>
      </c>
      <c r="E122" s="3">
        <v>99.8</v>
      </c>
      <c r="F122" s="3">
        <v>103.2</v>
      </c>
      <c r="G122" s="3">
        <v>99.2</v>
      </c>
      <c r="H122" s="3">
        <v>101.1</v>
      </c>
      <c r="I122" s="3">
        <v>99.2</v>
      </c>
    </row>
    <row r="123" spans="1:9" x14ac:dyDescent="0.25">
      <c r="A123" s="6" t="s">
        <v>13</v>
      </c>
      <c r="B123" s="3">
        <v>98.7</v>
      </c>
      <c r="C123" s="3">
        <v>99.7</v>
      </c>
      <c r="D123" s="3">
        <v>94.2</v>
      </c>
      <c r="E123" s="3">
        <v>98.7</v>
      </c>
      <c r="F123" s="3">
        <v>101.7</v>
      </c>
      <c r="G123" s="3">
        <v>102.2</v>
      </c>
      <c r="H123" s="3">
        <v>97.4</v>
      </c>
      <c r="I123" s="3">
        <v>98.9</v>
      </c>
    </row>
    <row r="124" spans="1:9" x14ac:dyDescent="0.25">
      <c r="A124" s="6" t="s">
        <v>12</v>
      </c>
      <c r="B124" s="3">
        <v>94.1</v>
      </c>
      <c r="C124" s="3">
        <v>91.6</v>
      </c>
      <c r="D124" s="3">
        <v>96.3</v>
      </c>
      <c r="E124" s="3">
        <v>97.7</v>
      </c>
      <c r="F124" s="3">
        <v>97.1</v>
      </c>
      <c r="G124" s="3">
        <v>93.9</v>
      </c>
      <c r="H124" s="3">
        <v>99.9</v>
      </c>
      <c r="I124" s="3">
        <v>98.6</v>
      </c>
    </row>
    <row r="125" spans="1:9" x14ac:dyDescent="0.25">
      <c r="A125" s="4" t="s">
        <v>11</v>
      </c>
    </row>
    <row r="127" spans="1:9" x14ac:dyDescent="0.25">
      <c r="A127" s="5" t="s">
        <v>57</v>
      </c>
    </row>
  </sheetData>
  <mergeCells count="16">
    <mergeCell ref="A73:I73"/>
    <mergeCell ref="A86:I86"/>
    <mergeCell ref="A99:I99"/>
    <mergeCell ref="A112:I112"/>
    <mergeCell ref="A1:I1"/>
    <mergeCell ref="A8:I8"/>
    <mergeCell ref="A21:I21"/>
    <mergeCell ref="A34:I34"/>
    <mergeCell ref="A47:I47"/>
    <mergeCell ref="A60:I60"/>
    <mergeCell ref="A2:I2"/>
    <mergeCell ref="A3:I3"/>
    <mergeCell ref="A4:A7"/>
    <mergeCell ref="B4:I4"/>
    <mergeCell ref="B5:E5"/>
    <mergeCell ref="F5:I5"/>
  </mergeCells>
  <pageMargins left="0.7" right="0.7" top="0.75" bottom="0.75" header="0.3" footer="0.3"/>
  <headerFooter>
    <oddFooter>&amp;CAbgerufen am 11.05.26 / 14:43:49&amp;RSeite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A3E5A-418C-4610-A72E-96A84DEEEEBC}">
  <dimension ref="A1:I88"/>
  <sheetViews>
    <sheetView workbookViewId="0">
      <pane xSplit="1" ySplit="7" topLeftCell="B8" activePane="bottomRight" state="frozen"/>
      <selection pane="topRight"/>
      <selection pane="bottomLeft"/>
      <selection pane="bottomRight" activeCell="H9" sqref="H9:H10"/>
    </sheetView>
  </sheetViews>
  <sheetFormatPr defaultColWidth="12.6640625" defaultRowHeight="13.2" x14ac:dyDescent="0.25"/>
  <cols>
    <col min="1" max="1" width="21.6640625" style="2" customWidth="1"/>
    <col min="2" max="2" width="8.88671875" style="2" customWidth="1"/>
    <col min="3" max="3" width="18.77734375" style="2" customWidth="1"/>
    <col min="4" max="4" width="17.109375" style="2" customWidth="1"/>
    <col min="5" max="6" width="8.88671875" style="2" customWidth="1"/>
    <col min="7" max="7" width="18.77734375" style="2" customWidth="1"/>
    <col min="8" max="8" width="17.109375" style="2" customWidth="1"/>
    <col min="9" max="16384" width="12.6640625" style="2"/>
  </cols>
  <sheetData>
    <row r="1" spans="1:9" ht="30" customHeight="1" x14ac:dyDescent="0.25">
      <c r="A1" s="10" t="s">
        <v>72</v>
      </c>
      <c r="B1" s="11"/>
      <c r="C1" s="11"/>
      <c r="D1" s="11"/>
      <c r="E1" s="11"/>
      <c r="F1" s="11"/>
      <c r="G1" s="11"/>
      <c r="H1" s="11"/>
      <c r="I1" s="11"/>
    </row>
    <row r="2" spans="1:9" x14ac:dyDescent="0.25">
      <c r="A2" s="10" t="s">
        <v>40</v>
      </c>
      <c r="B2" s="11"/>
      <c r="C2" s="11"/>
      <c r="D2" s="11"/>
      <c r="E2" s="11"/>
      <c r="F2" s="11"/>
      <c r="G2" s="11"/>
      <c r="H2" s="11"/>
      <c r="I2" s="11"/>
    </row>
    <row r="3" spans="1:9" ht="13.8" thickBot="1" x14ac:dyDescent="0.3">
      <c r="A3" s="10" t="s">
        <v>38</v>
      </c>
      <c r="B3" s="11"/>
      <c r="C3" s="11"/>
      <c r="D3" s="11"/>
      <c r="E3" s="11"/>
      <c r="F3" s="11"/>
      <c r="G3" s="11"/>
      <c r="H3" s="11"/>
      <c r="I3" s="11"/>
    </row>
    <row r="4" spans="1:9" ht="13.8" thickBot="1" x14ac:dyDescent="0.3">
      <c r="A4" s="12" t="s">
        <v>37</v>
      </c>
      <c r="B4" s="12" t="s">
        <v>36</v>
      </c>
      <c r="C4" s="13"/>
      <c r="D4" s="13"/>
      <c r="E4" s="13"/>
      <c r="F4" s="13"/>
      <c r="G4" s="13"/>
      <c r="H4" s="13"/>
      <c r="I4" s="13"/>
    </row>
    <row r="5" spans="1:9" ht="25.5" customHeight="1" thickBot="1" x14ac:dyDescent="0.3">
      <c r="A5" s="13"/>
      <c r="B5" s="12" t="s">
        <v>35</v>
      </c>
      <c r="C5" s="13"/>
      <c r="D5" s="13"/>
      <c r="E5" s="13"/>
      <c r="F5" s="12" t="s">
        <v>34</v>
      </c>
      <c r="G5" s="13"/>
      <c r="H5" s="13"/>
      <c r="I5" s="13"/>
    </row>
    <row r="6" spans="1:9" ht="25.5" customHeight="1" thickBot="1" x14ac:dyDescent="0.3">
      <c r="A6" s="13"/>
      <c r="B6" s="7" t="s">
        <v>66</v>
      </c>
      <c r="C6" s="7" t="s">
        <v>65</v>
      </c>
      <c r="D6" s="7" t="s">
        <v>64</v>
      </c>
      <c r="E6" s="7" t="s">
        <v>63</v>
      </c>
      <c r="F6" s="7" t="s">
        <v>66</v>
      </c>
      <c r="G6" s="7" t="s">
        <v>65</v>
      </c>
      <c r="H6" s="7" t="s">
        <v>64</v>
      </c>
      <c r="I6" s="7" t="s">
        <v>63</v>
      </c>
    </row>
    <row r="7" spans="1:9" ht="27" thickBot="1" x14ac:dyDescent="0.3">
      <c r="A7" s="13"/>
      <c r="B7" s="7" t="s">
        <v>55</v>
      </c>
      <c r="C7" s="7" t="s">
        <v>55</v>
      </c>
      <c r="D7" s="7" t="s">
        <v>55</v>
      </c>
      <c r="E7" s="7" t="s">
        <v>55</v>
      </c>
      <c r="F7" s="7" t="s">
        <v>55</v>
      </c>
      <c r="G7" s="7" t="s">
        <v>55</v>
      </c>
      <c r="H7" s="7" t="s">
        <v>55</v>
      </c>
      <c r="I7" s="7" t="s">
        <v>55</v>
      </c>
    </row>
    <row r="8" spans="1:9" ht="22.5" customHeight="1" x14ac:dyDescent="0.25">
      <c r="A8" s="14" t="s">
        <v>71</v>
      </c>
      <c r="B8" s="11"/>
      <c r="C8" s="11"/>
      <c r="D8" s="11"/>
      <c r="E8" s="11"/>
      <c r="F8" s="11"/>
      <c r="G8" s="11"/>
      <c r="H8" s="11"/>
      <c r="I8" s="11"/>
    </row>
    <row r="9" spans="1:9" x14ac:dyDescent="0.25">
      <c r="A9" s="6" t="s">
        <v>23</v>
      </c>
      <c r="B9" s="3">
        <v>70.5</v>
      </c>
      <c r="C9" s="3">
        <v>70.3</v>
      </c>
      <c r="D9" s="3">
        <v>74.599999999999994</v>
      </c>
      <c r="E9" s="3">
        <v>74.7</v>
      </c>
      <c r="F9" s="3">
        <v>79.3</v>
      </c>
      <c r="G9" s="3">
        <v>79.5</v>
      </c>
      <c r="H9" s="3">
        <v>83.1</v>
      </c>
      <c r="I9" s="3">
        <v>84.5</v>
      </c>
    </row>
    <row r="10" spans="1:9" x14ac:dyDescent="0.25">
      <c r="A10" s="6" t="s">
        <v>22</v>
      </c>
      <c r="B10" s="3">
        <v>75.2</v>
      </c>
      <c r="C10" s="3">
        <v>80.3</v>
      </c>
      <c r="D10" s="3">
        <v>79.099999999999994</v>
      </c>
      <c r="E10" s="3">
        <v>75.7</v>
      </c>
      <c r="F10" s="3">
        <v>81.7</v>
      </c>
      <c r="G10" s="3">
        <v>86.9</v>
      </c>
      <c r="H10" s="3">
        <v>84.3</v>
      </c>
      <c r="I10" s="3">
        <v>84.3</v>
      </c>
    </row>
    <row r="11" spans="1:9" x14ac:dyDescent="0.25">
      <c r="A11" s="6" t="s">
        <v>21</v>
      </c>
      <c r="B11" s="3" t="s">
        <v>32</v>
      </c>
      <c r="C11" s="3" t="s">
        <v>32</v>
      </c>
      <c r="D11" s="3" t="s">
        <v>32</v>
      </c>
      <c r="E11" s="3" t="s">
        <v>32</v>
      </c>
      <c r="F11" s="3" t="s">
        <v>32</v>
      </c>
      <c r="G11" s="3" t="s">
        <v>32</v>
      </c>
      <c r="H11" s="3" t="s">
        <v>32</v>
      </c>
      <c r="I11" s="3" t="s">
        <v>32</v>
      </c>
    </row>
    <row r="12" spans="1:9" x14ac:dyDescent="0.25">
      <c r="A12" s="6" t="s">
        <v>20</v>
      </c>
      <c r="B12" s="3" t="s">
        <v>32</v>
      </c>
      <c r="C12" s="3" t="s">
        <v>32</v>
      </c>
      <c r="D12" s="3" t="s">
        <v>32</v>
      </c>
      <c r="E12" s="3" t="s">
        <v>32</v>
      </c>
      <c r="F12" s="3" t="s">
        <v>32</v>
      </c>
      <c r="G12" s="3" t="s">
        <v>32</v>
      </c>
      <c r="H12" s="3" t="s">
        <v>32</v>
      </c>
      <c r="I12" s="3" t="s">
        <v>32</v>
      </c>
    </row>
    <row r="13" spans="1:9" x14ac:dyDescent="0.25">
      <c r="A13" s="6" t="s">
        <v>19</v>
      </c>
      <c r="B13" s="3" t="s">
        <v>32</v>
      </c>
      <c r="C13" s="3" t="s">
        <v>32</v>
      </c>
      <c r="D13" s="3" t="s">
        <v>32</v>
      </c>
      <c r="E13" s="3" t="s">
        <v>32</v>
      </c>
      <c r="F13" s="3" t="s">
        <v>32</v>
      </c>
      <c r="G13" s="3" t="s">
        <v>32</v>
      </c>
      <c r="H13" s="3" t="s">
        <v>32</v>
      </c>
      <c r="I13" s="3" t="s">
        <v>32</v>
      </c>
    </row>
    <row r="14" spans="1:9" x14ac:dyDescent="0.25">
      <c r="A14" s="6" t="s">
        <v>18</v>
      </c>
      <c r="B14" s="3" t="s">
        <v>32</v>
      </c>
      <c r="C14" s="3" t="s">
        <v>32</v>
      </c>
      <c r="D14" s="3" t="s">
        <v>32</v>
      </c>
      <c r="E14" s="3" t="s">
        <v>32</v>
      </c>
      <c r="F14" s="3" t="s">
        <v>32</v>
      </c>
      <c r="G14" s="3" t="s">
        <v>32</v>
      </c>
      <c r="H14" s="3" t="s">
        <v>32</v>
      </c>
      <c r="I14" s="3" t="s">
        <v>32</v>
      </c>
    </row>
    <row r="15" spans="1:9" x14ac:dyDescent="0.25">
      <c r="A15" s="6" t="s">
        <v>17</v>
      </c>
      <c r="B15" s="3" t="s">
        <v>32</v>
      </c>
      <c r="C15" s="3" t="s">
        <v>32</v>
      </c>
      <c r="D15" s="3" t="s">
        <v>32</v>
      </c>
      <c r="E15" s="3" t="s">
        <v>32</v>
      </c>
      <c r="F15" s="3" t="s">
        <v>32</v>
      </c>
      <c r="G15" s="3" t="s">
        <v>32</v>
      </c>
      <c r="H15" s="3" t="s">
        <v>32</v>
      </c>
      <c r="I15" s="3" t="s">
        <v>32</v>
      </c>
    </row>
    <row r="16" spans="1:9" x14ac:dyDescent="0.25">
      <c r="A16" s="6" t="s">
        <v>16</v>
      </c>
      <c r="B16" s="3" t="s">
        <v>32</v>
      </c>
      <c r="C16" s="3" t="s">
        <v>32</v>
      </c>
      <c r="D16" s="3" t="s">
        <v>32</v>
      </c>
      <c r="E16" s="3" t="s">
        <v>32</v>
      </c>
      <c r="F16" s="3" t="s">
        <v>32</v>
      </c>
      <c r="G16" s="3" t="s">
        <v>32</v>
      </c>
      <c r="H16" s="3" t="s">
        <v>32</v>
      </c>
      <c r="I16" s="3" t="s">
        <v>32</v>
      </c>
    </row>
    <row r="17" spans="1:9" x14ac:dyDescent="0.25">
      <c r="A17" s="6" t="s">
        <v>15</v>
      </c>
      <c r="B17" s="3" t="s">
        <v>32</v>
      </c>
      <c r="C17" s="3" t="s">
        <v>32</v>
      </c>
      <c r="D17" s="3" t="s">
        <v>32</v>
      </c>
      <c r="E17" s="3" t="s">
        <v>32</v>
      </c>
      <c r="F17" s="3" t="s">
        <v>32</v>
      </c>
      <c r="G17" s="3" t="s">
        <v>32</v>
      </c>
      <c r="H17" s="3" t="s">
        <v>32</v>
      </c>
      <c r="I17" s="3" t="s">
        <v>32</v>
      </c>
    </row>
    <row r="18" spans="1:9" x14ac:dyDescent="0.25">
      <c r="A18" s="6" t="s">
        <v>14</v>
      </c>
      <c r="B18" s="3" t="s">
        <v>32</v>
      </c>
      <c r="C18" s="3" t="s">
        <v>32</v>
      </c>
      <c r="D18" s="3" t="s">
        <v>32</v>
      </c>
      <c r="E18" s="3" t="s">
        <v>32</v>
      </c>
      <c r="F18" s="3" t="s">
        <v>32</v>
      </c>
      <c r="G18" s="3" t="s">
        <v>32</v>
      </c>
      <c r="H18" s="3" t="s">
        <v>32</v>
      </c>
      <c r="I18" s="3" t="s">
        <v>32</v>
      </c>
    </row>
    <row r="19" spans="1:9" x14ac:dyDescent="0.25">
      <c r="A19" s="6" t="s">
        <v>13</v>
      </c>
      <c r="B19" s="3" t="s">
        <v>32</v>
      </c>
      <c r="C19" s="3" t="s">
        <v>32</v>
      </c>
      <c r="D19" s="3" t="s">
        <v>32</v>
      </c>
      <c r="E19" s="3" t="s">
        <v>32</v>
      </c>
      <c r="F19" s="3" t="s">
        <v>32</v>
      </c>
      <c r="G19" s="3" t="s">
        <v>32</v>
      </c>
      <c r="H19" s="3" t="s">
        <v>32</v>
      </c>
      <c r="I19" s="3" t="s">
        <v>32</v>
      </c>
    </row>
    <row r="20" spans="1:9" x14ac:dyDescent="0.25">
      <c r="A20" s="6" t="s">
        <v>12</v>
      </c>
      <c r="B20" s="3" t="s">
        <v>32</v>
      </c>
      <c r="C20" s="3" t="s">
        <v>32</v>
      </c>
      <c r="D20" s="3" t="s">
        <v>32</v>
      </c>
      <c r="E20" s="3" t="s">
        <v>32</v>
      </c>
      <c r="F20" s="3" t="s">
        <v>32</v>
      </c>
      <c r="G20" s="3" t="s">
        <v>32</v>
      </c>
      <c r="H20" s="3" t="s">
        <v>32</v>
      </c>
      <c r="I20" s="3" t="s">
        <v>32</v>
      </c>
    </row>
    <row r="21" spans="1:9" ht="22.5" customHeight="1" x14ac:dyDescent="0.25">
      <c r="A21" s="14" t="s">
        <v>70</v>
      </c>
      <c r="B21" s="11"/>
      <c r="C21" s="11"/>
      <c r="D21" s="11"/>
      <c r="E21" s="11"/>
      <c r="F21" s="11"/>
      <c r="G21" s="11"/>
      <c r="H21" s="11"/>
      <c r="I21" s="11"/>
    </row>
    <row r="22" spans="1:9" x14ac:dyDescent="0.25">
      <c r="A22" s="6" t="s">
        <v>23</v>
      </c>
      <c r="B22" s="3">
        <v>72.5</v>
      </c>
      <c r="C22" s="3">
        <v>70.3</v>
      </c>
      <c r="D22" s="3">
        <v>75.099999999999994</v>
      </c>
      <c r="E22" s="3">
        <v>85.4</v>
      </c>
      <c r="F22" s="3">
        <v>86.7</v>
      </c>
      <c r="G22" s="3">
        <v>83.9</v>
      </c>
      <c r="H22" s="3">
        <v>88.8</v>
      </c>
      <c r="I22" s="3">
        <v>88.6</v>
      </c>
    </row>
    <row r="23" spans="1:9" x14ac:dyDescent="0.25">
      <c r="A23" s="6" t="s">
        <v>22</v>
      </c>
      <c r="B23" s="3">
        <v>80.400000000000006</v>
      </c>
      <c r="C23" s="3">
        <v>86</v>
      </c>
      <c r="D23" s="3">
        <v>84.2</v>
      </c>
      <c r="E23" s="3">
        <v>84.7</v>
      </c>
      <c r="F23" s="3">
        <v>86.2</v>
      </c>
      <c r="G23" s="3">
        <v>91.6</v>
      </c>
      <c r="H23" s="3">
        <v>88.3</v>
      </c>
      <c r="I23" s="3">
        <v>88.3</v>
      </c>
    </row>
    <row r="24" spans="1:9" x14ac:dyDescent="0.25">
      <c r="A24" s="6" t="s">
        <v>21</v>
      </c>
      <c r="B24" s="3">
        <v>89.5</v>
      </c>
      <c r="C24" s="3">
        <v>89.3</v>
      </c>
      <c r="D24" s="3">
        <v>86.8</v>
      </c>
      <c r="E24" s="3">
        <v>83.8</v>
      </c>
      <c r="F24" s="3">
        <v>97.1</v>
      </c>
      <c r="G24" s="3">
        <v>97.2</v>
      </c>
      <c r="H24" s="3">
        <v>90.4</v>
      </c>
      <c r="I24" s="3">
        <v>88</v>
      </c>
    </row>
    <row r="25" spans="1:9" x14ac:dyDescent="0.25">
      <c r="A25" s="6" t="s">
        <v>20</v>
      </c>
      <c r="B25" s="3">
        <v>82.7</v>
      </c>
      <c r="C25" s="3">
        <v>86.3</v>
      </c>
      <c r="D25" s="3">
        <v>81.5</v>
      </c>
      <c r="E25" s="3">
        <v>82.7</v>
      </c>
      <c r="F25" s="3">
        <v>87.7</v>
      </c>
      <c r="G25" s="3">
        <v>92.3</v>
      </c>
      <c r="H25" s="3">
        <v>87.8</v>
      </c>
      <c r="I25" s="3">
        <v>87.5</v>
      </c>
    </row>
    <row r="26" spans="1:9" x14ac:dyDescent="0.25">
      <c r="A26" s="6" t="s">
        <v>19</v>
      </c>
      <c r="B26" s="3">
        <v>79.7</v>
      </c>
      <c r="C26" s="3">
        <v>82.5</v>
      </c>
      <c r="D26" s="3">
        <v>81.7</v>
      </c>
      <c r="E26" s="3">
        <v>81.8</v>
      </c>
      <c r="F26" s="3">
        <v>87.8</v>
      </c>
      <c r="G26" s="3">
        <v>91.5</v>
      </c>
      <c r="H26" s="3">
        <v>86.8</v>
      </c>
      <c r="I26" s="3">
        <v>87</v>
      </c>
    </row>
    <row r="27" spans="1:9" x14ac:dyDescent="0.25">
      <c r="A27" s="6" t="s">
        <v>18</v>
      </c>
      <c r="B27" s="3">
        <v>75.7</v>
      </c>
      <c r="C27" s="3">
        <v>82.3</v>
      </c>
      <c r="D27" s="3">
        <v>76.7</v>
      </c>
      <c r="E27" s="3">
        <v>80.8</v>
      </c>
      <c r="F27" s="3">
        <v>85.5</v>
      </c>
      <c r="G27" s="3">
        <v>93.7</v>
      </c>
      <c r="H27" s="3">
        <v>85.4</v>
      </c>
      <c r="I27" s="3">
        <v>86.7</v>
      </c>
    </row>
    <row r="28" spans="1:9" x14ac:dyDescent="0.25">
      <c r="A28" s="6" t="s">
        <v>17</v>
      </c>
      <c r="B28" s="3">
        <v>86.7</v>
      </c>
      <c r="C28" s="3">
        <v>81.7</v>
      </c>
      <c r="D28" s="3">
        <v>84</v>
      </c>
      <c r="E28" s="3">
        <v>79.400000000000006</v>
      </c>
      <c r="F28" s="3">
        <v>89</v>
      </c>
      <c r="G28" s="3">
        <v>82.8</v>
      </c>
      <c r="H28" s="3">
        <v>87.4</v>
      </c>
      <c r="I28" s="3">
        <v>86.5</v>
      </c>
    </row>
    <row r="29" spans="1:9" x14ac:dyDescent="0.25">
      <c r="A29" s="6" t="s">
        <v>16</v>
      </c>
      <c r="B29" s="3">
        <v>75.5</v>
      </c>
      <c r="C29" s="3">
        <v>75.3</v>
      </c>
      <c r="D29" s="3">
        <v>78.8</v>
      </c>
      <c r="E29" s="3">
        <v>77.8</v>
      </c>
      <c r="F29" s="3">
        <v>79.5</v>
      </c>
      <c r="G29" s="3">
        <v>79.599999999999994</v>
      </c>
      <c r="H29" s="3">
        <v>85.5</v>
      </c>
      <c r="I29" s="3">
        <v>86.4</v>
      </c>
    </row>
    <row r="30" spans="1:9" x14ac:dyDescent="0.25">
      <c r="A30" s="6" t="s">
        <v>15</v>
      </c>
      <c r="B30" s="3">
        <v>77.2</v>
      </c>
      <c r="C30" s="3">
        <v>75.7</v>
      </c>
      <c r="D30" s="3">
        <v>77.400000000000006</v>
      </c>
      <c r="E30" s="3">
        <v>76.2</v>
      </c>
      <c r="F30" s="3">
        <v>91.8</v>
      </c>
      <c r="G30" s="3">
        <v>89.1</v>
      </c>
      <c r="H30" s="3">
        <v>87.9</v>
      </c>
      <c r="I30" s="3">
        <v>86.3</v>
      </c>
    </row>
    <row r="31" spans="1:9" x14ac:dyDescent="0.25">
      <c r="A31" s="6" t="s">
        <v>14</v>
      </c>
      <c r="B31" s="3">
        <v>83.2</v>
      </c>
      <c r="C31" s="3">
        <v>80.599999999999994</v>
      </c>
      <c r="D31" s="3">
        <v>75.7</v>
      </c>
      <c r="E31" s="3">
        <v>74.900000000000006</v>
      </c>
      <c r="F31" s="3">
        <v>88.8</v>
      </c>
      <c r="G31" s="3">
        <v>85.5</v>
      </c>
      <c r="H31" s="3">
        <v>85.3</v>
      </c>
      <c r="I31" s="3">
        <v>86.1</v>
      </c>
    </row>
    <row r="32" spans="1:9" x14ac:dyDescent="0.25">
      <c r="A32" s="6" t="s">
        <v>13</v>
      </c>
      <c r="B32" s="3">
        <v>78.400000000000006</v>
      </c>
      <c r="C32" s="3">
        <v>81.599999999999994</v>
      </c>
      <c r="D32" s="3">
        <v>73.2</v>
      </c>
      <c r="E32" s="3">
        <v>74.099999999999994</v>
      </c>
      <c r="F32" s="3">
        <v>87.9</v>
      </c>
      <c r="G32" s="3">
        <v>92.3</v>
      </c>
      <c r="H32" s="3">
        <v>85.7</v>
      </c>
      <c r="I32" s="3">
        <v>85.6</v>
      </c>
    </row>
    <row r="33" spans="1:9" x14ac:dyDescent="0.25">
      <c r="A33" s="6" t="s">
        <v>12</v>
      </c>
      <c r="B33" s="3">
        <v>67.099999999999994</v>
      </c>
      <c r="C33" s="3">
        <v>67</v>
      </c>
      <c r="D33" s="3">
        <v>70.900000000000006</v>
      </c>
      <c r="E33" s="3">
        <v>74.099999999999994</v>
      </c>
      <c r="F33" s="3">
        <v>82</v>
      </c>
      <c r="G33" s="3">
        <v>82.7</v>
      </c>
      <c r="H33" s="3">
        <v>86.2</v>
      </c>
      <c r="I33" s="3">
        <v>85.2</v>
      </c>
    </row>
    <row r="34" spans="1:9" ht="22.5" customHeight="1" x14ac:dyDescent="0.25">
      <c r="A34" s="14" t="s">
        <v>69</v>
      </c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A35" s="6" t="s">
        <v>23</v>
      </c>
      <c r="B35" s="3">
        <v>81.099999999999994</v>
      </c>
      <c r="C35" s="3">
        <v>78.7</v>
      </c>
      <c r="D35" s="3">
        <v>83.8</v>
      </c>
      <c r="E35" s="3">
        <v>85.4</v>
      </c>
      <c r="F35" s="3">
        <v>86.9</v>
      </c>
      <c r="G35" s="3">
        <v>84.1</v>
      </c>
      <c r="H35" s="3">
        <v>88.9</v>
      </c>
      <c r="I35" s="3">
        <v>90.3</v>
      </c>
    </row>
    <row r="36" spans="1:9" x14ac:dyDescent="0.25">
      <c r="A36" s="6" t="s">
        <v>22</v>
      </c>
      <c r="B36" s="3">
        <v>84.1</v>
      </c>
      <c r="C36" s="3">
        <v>86.1</v>
      </c>
      <c r="D36" s="3">
        <v>87.3</v>
      </c>
      <c r="E36" s="3">
        <v>85.7</v>
      </c>
      <c r="F36" s="3">
        <v>91.4</v>
      </c>
      <c r="G36" s="3">
        <v>92.8</v>
      </c>
      <c r="H36" s="3">
        <v>91.9</v>
      </c>
      <c r="I36" s="3">
        <v>90.5</v>
      </c>
    </row>
    <row r="37" spans="1:9" x14ac:dyDescent="0.25">
      <c r="A37" s="6" t="s">
        <v>21</v>
      </c>
      <c r="B37" s="3">
        <v>85</v>
      </c>
      <c r="C37" s="3">
        <v>87.3</v>
      </c>
      <c r="D37" s="3">
        <v>84.1</v>
      </c>
      <c r="E37" s="3">
        <v>86</v>
      </c>
      <c r="F37" s="3">
        <v>95.4</v>
      </c>
      <c r="G37" s="3">
        <v>99.3</v>
      </c>
      <c r="H37" s="3">
        <v>91.8</v>
      </c>
      <c r="I37" s="3">
        <v>90.6</v>
      </c>
    </row>
    <row r="38" spans="1:9" x14ac:dyDescent="0.25">
      <c r="A38" s="6" t="s">
        <v>20</v>
      </c>
      <c r="B38" s="3">
        <v>89.3</v>
      </c>
      <c r="C38" s="3">
        <v>90.1</v>
      </c>
      <c r="D38" s="3">
        <v>85.6</v>
      </c>
      <c r="E38" s="3">
        <v>86</v>
      </c>
      <c r="F38" s="3">
        <v>93.3</v>
      </c>
      <c r="G38" s="3">
        <v>94.1</v>
      </c>
      <c r="H38" s="3">
        <v>90.3</v>
      </c>
      <c r="I38" s="3">
        <v>90.4</v>
      </c>
    </row>
    <row r="39" spans="1:9" x14ac:dyDescent="0.25">
      <c r="A39" s="6" t="s">
        <v>19</v>
      </c>
      <c r="B39" s="3">
        <v>83</v>
      </c>
      <c r="C39" s="3">
        <v>88.9</v>
      </c>
      <c r="D39" s="3">
        <v>86.4</v>
      </c>
      <c r="E39" s="3">
        <v>85.7</v>
      </c>
      <c r="F39" s="3">
        <v>88.6</v>
      </c>
      <c r="G39" s="3">
        <v>96.2</v>
      </c>
      <c r="H39" s="3">
        <v>90.1</v>
      </c>
      <c r="I39" s="3">
        <v>89.9</v>
      </c>
    </row>
    <row r="40" spans="1:9" x14ac:dyDescent="0.25">
      <c r="A40" s="6" t="s">
        <v>18</v>
      </c>
      <c r="B40" s="3">
        <v>86.1</v>
      </c>
      <c r="C40" s="3">
        <v>89.9</v>
      </c>
      <c r="D40" s="3">
        <v>85.9</v>
      </c>
      <c r="E40" s="3">
        <v>85.2</v>
      </c>
      <c r="F40" s="3">
        <v>91.1</v>
      </c>
      <c r="G40" s="3">
        <v>95.5</v>
      </c>
      <c r="H40" s="3">
        <v>88.7</v>
      </c>
      <c r="I40" s="3">
        <v>90.5</v>
      </c>
    </row>
    <row r="41" spans="1:9" x14ac:dyDescent="0.25">
      <c r="A41" s="6" t="s">
        <v>17</v>
      </c>
      <c r="B41" s="3">
        <v>86.6</v>
      </c>
      <c r="C41" s="3">
        <v>81.400000000000006</v>
      </c>
      <c r="D41" s="3">
        <v>84.3</v>
      </c>
      <c r="E41" s="3">
        <v>84.9</v>
      </c>
      <c r="F41" s="3">
        <v>88.6</v>
      </c>
      <c r="G41" s="3">
        <v>82.6</v>
      </c>
      <c r="H41" s="3">
        <v>87.7</v>
      </c>
      <c r="I41" s="3">
        <v>89.9</v>
      </c>
    </row>
    <row r="42" spans="1:9" x14ac:dyDescent="0.25">
      <c r="A42" s="6" t="s">
        <v>16</v>
      </c>
      <c r="B42" s="3">
        <v>84.6</v>
      </c>
      <c r="C42" s="3">
        <v>82</v>
      </c>
      <c r="D42" s="3">
        <v>86.4</v>
      </c>
      <c r="E42" s="3">
        <v>84.9</v>
      </c>
      <c r="F42" s="3">
        <v>87.5</v>
      </c>
      <c r="G42" s="3">
        <v>84.4</v>
      </c>
      <c r="H42" s="3">
        <v>90.7</v>
      </c>
      <c r="I42" s="3">
        <v>89.5</v>
      </c>
    </row>
    <row r="43" spans="1:9" x14ac:dyDescent="0.25">
      <c r="A43" s="6" t="s">
        <v>15</v>
      </c>
      <c r="B43" s="3">
        <v>76.900000000000006</v>
      </c>
      <c r="C43" s="3">
        <v>77.7</v>
      </c>
      <c r="D43" s="3">
        <v>78.3</v>
      </c>
      <c r="E43" s="3">
        <v>85</v>
      </c>
      <c r="F43" s="3">
        <v>90.7</v>
      </c>
      <c r="G43" s="3">
        <v>91.5</v>
      </c>
      <c r="H43" s="3">
        <v>89.1</v>
      </c>
      <c r="I43" s="3">
        <v>89.3</v>
      </c>
    </row>
    <row r="44" spans="1:9" x14ac:dyDescent="0.25">
      <c r="A44" s="6" t="s">
        <v>14</v>
      </c>
      <c r="B44" s="3">
        <v>93.5</v>
      </c>
      <c r="C44" s="3">
        <v>90.6</v>
      </c>
      <c r="D44" s="3">
        <v>86.1</v>
      </c>
      <c r="E44" s="3">
        <v>85.2</v>
      </c>
      <c r="F44" s="3">
        <v>92.9</v>
      </c>
      <c r="G44" s="3">
        <v>89.5</v>
      </c>
      <c r="H44" s="3">
        <v>89.3</v>
      </c>
      <c r="I44" s="3">
        <v>89.1</v>
      </c>
    </row>
    <row r="45" spans="1:9" x14ac:dyDescent="0.25">
      <c r="A45" s="6" t="s">
        <v>13</v>
      </c>
      <c r="B45" s="3">
        <v>93.7</v>
      </c>
      <c r="C45" s="3">
        <v>97.3</v>
      </c>
      <c r="D45" s="3">
        <v>88.8</v>
      </c>
      <c r="E45" s="3">
        <v>85.4</v>
      </c>
      <c r="F45" s="3">
        <v>91.2</v>
      </c>
      <c r="G45" s="3">
        <v>95.4</v>
      </c>
      <c r="H45" s="3">
        <v>88.9</v>
      </c>
      <c r="I45" s="3">
        <v>88.9</v>
      </c>
    </row>
    <row r="46" spans="1:9" x14ac:dyDescent="0.25">
      <c r="A46" s="6" t="s">
        <v>12</v>
      </c>
      <c r="B46" s="3">
        <v>80.8</v>
      </c>
      <c r="C46" s="3">
        <v>82.9</v>
      </c>
      <c r="D46" s="3">
        <v>86.8</v>
      </c>
      <c r="E46" s="3">
        <v>85.6</v>
      </c>
      <c r="F46" s="3">
        <v>83</v>
      </c>
      <c r="G46" s="3">
        <v>87</v>
      </c>
      <c r="H46" s="3">
        <v>88.2</v>
      </c>
      <c r="I46" s="3">
        <v>88.7</v>
      </c>
    </row>
    <row r="47" spans="1:9" ht="22.5" customHeight="1" x14ac:dyDescent="0.25">
      <c r="A47" s="14" t="s">
        <v>62</v>
      </c>
      <c r="B47" s="11"/>
      <c r="C47" s="11"/>
      <c r="D47" s="11"/>
      <c r="E47" s="11"/>
      <c r="F47" s="11"/>
      <c r="G47" s="11"/>
      <c r="H47" s="11"/>
      <c r="I47" s="11"/>
    </row>
    <row r="48" spans="1:9" x14ac:dyDescent="0.25">
      <c r="A48" s="6" t="s">
        <v>23</v>
      </c>
      <c r="B48" s="3">
        <v>92.6</v>
      </c>
      <c r="C48" s="3">
        <v>89.9</v>
      </c>
      <c r="D48" s="3">
        <v>95.2</v>
      </c>
      <c r="E48" s="3">
        <v>93.8</v>
      </c>
      <c r="F48" s="3">
        <v>92.2</v>
      </c>
      <c r="G48" s="3">
        <v>89.2</v>
      </c>
      <c r="H48" s="3">
        <v>94.8</v>
      </c>
      <c r="I48" s="3">
        <v>94.8</v>
      </c>
    </row>
    <row r="49" spans="1:9" x14ac:dyDescent="0.25">
      <c r="A49" s="6" t="s">
        <v>22</v>
      </c>
      <c r="B49" s="3">
        <v>91.9</v>
      </c>
      <c r="C49" s="3">
        <v>98.5</v>
      </c>
      <c r="D49" s="3">
        <v>96.9</v>
      </c>
      <c r="E49" s="3">
        <v>92.2</v>
      </c>
      <c r="F49" s="3">
        <v>92.3</v>
      </c>
      <c r="G49" s="3">
        <v>98.1</v>
      </c>
      <c r="H49" s="3">
        <v>95.1</v>
      </c>
      <c r="I49" s="3">
        <v>94.5</v>
      </c>
    </row>
    <row r="50" spans="1:9" x14ac:dyDescent="0.25">
      <c r="A50" s="6" t="s">
        <v>21</v>
      </c>
      <c r="B50" s="3">
        <v>91.3</v>
      </c>
      <c r="C50" s="3">
        <v>86.3</v>
      </c>
      <c r="D50" s="3">
        <v>86.4</v>
      </c>
      <c r="E50" s="3">
        <v>90.1</v>
      </c>
      <c r="F50" s="3">
        <v>106.2</v>
      </c>
      <c r="G50" s="3">
        <v>98.8</v>
      </c>
      <c r="H50" s="3">
        <v>94.2</v>
      </c>
      <c r="I50" s="3">
        <v>94.2</v>
      </c>
    </row>
    <row r="51" spans="1:9" x14ac:dyDescent="0.25">
      <c r="A51" s="6" t="s">
        <v>20</v>
      </c>
      <c r="B51" s="3">
        <v>85.9</v>
      </c>
      <c r="C51" s="3">
        <v>95.5</v>
      </c>
      <c r="D51" s="3">
        <v>87.1</v>
      </c>
      <c r="E51" s="3">
        <v>87.6</v>
      </c>
      <c r="F51" s="3">
        <v>88.1</v>
      </c>
      <c r="G51" s="3">
        <v>100.6</v>
      </c>
      <c r="H51" s="3">
        <v>92.7</v>
      </c>
      <c r="I51" s="3">
        <v>93.4</v>
      </c>
    </row>
    <row r="52" spans="1:9" x14ac:dyDescent="0.25">
      <c r="A52" s="6" t="s">
        <v>19</v>
      </c>
      <c r="B52" s="3">
        <v>85.5</v>
      </c>
      <c r="C52" s="3">
        <v>88.2</v>
      </c>
      <c r="D52" s="3">
        <v>87.4</v>
      </c>
      <c r="E52" s="3">
        <v>85.1</v>
      </c>
      <c r="F52" s="3">
        <v>94.5</v>
      </c>
      <c r="G52" s="3">
        <v>98.8</v>
      </c>
      <c r="H52" s="3">
        <v>93.6</v>
      </c>
      <c r="I52" s="3">
        <v>93.3</v>
      </c>
    </row>
    <row r="53" spans="1:9" x14ac:dyDescent="0.25">
      <c r="A53" s="6" t="s">
        <v>18</v>
      </c>
      <c r="B53" s="3">
        <v>85.1</v>
      </c>
      <c r="C53" s="3">
        <v>86</v>
      </c>
      <c r="D53" s="3">
        <v>84.1</v>
      </c>
      <c r="E53" s="3">
        <v>83</v>
      </c>
      <c r="F53" s="3">
        <v>98.1</v>
      </c>
      <c r="G53" s="3">
        <v>98.7</v>
      </c>
      <c r="H53" s="3">
        <v>93.9</v>
      </c>
      <c r="I53" s="3">
        <v>92.9</v>
      </c>
    </row>
    <row r="54" spans="1:9" x14ac:dyDescent="0.25">
      <c r="A54" s="6" t="s">
        <v>17</v>
      </c>
      <c r="B54" s="3">
        <v>80</v>
      </c>
      <c r="C54" s="3">
        <v>80</v>
      </c>
      <c r="D54" s="3">
        <v>80.400000000000006</v>
      </c>
      <c r="E54" s="3">
        <v>81.7</v>
      </c>
      <c r="F54" s="3">
        <v>85.5</v>
      </c>
      <c r="G54" s="3">
        <v>85.6</v>
      </c>
      <c r="H54" s="3">
        <v>89.6</v>
      </c>
      <c r="I54" s="3">
        <v>92.4</v>
      </c>
    </row>
    <row r="55" spans="1:9" x14ac:dyDescent="0.25">
      <c r="A55" s="6" t="s">
        <v>16</v>
      </c>
      <c r="B55" s="3">
        <v>79.3</v>
      </c>
      <c r="C55" s="3">
        <v>74.8</v>
      </c>
      <c r="D55" s="3">
        <v>78.5</v>
      </c>
      <c r="E55" s="3">
        <v>81.099999999999994</v>
      </c>
      <c r="F55" s="3">
        <v>94.5</v>
      </c>
      <c r="G55" s="3">
        <v>87.9</v>
      </c>
      <c r="H55" s="3">
        <v>93.8</v>
      </c>
      <c r="I55" s="3">
        <v>91.7</v>
      </c>
    </row>
    <row r="56" spans="1:9" x14ac:dyDescent="0.25">
      <c r="A56" s="6" t="s">
        <v>15</v>
      </c>
      <c r="B56" s="3">
        <v>80.3</v>
      </c>
      <c r="C56" s="3">
        <v>81.2</v>
      </c>
      <c r="D56" s="3">
        <v>81.2</v>
      </c>
      <c r="E56" s="3">
        <v>81.2</v>
      </c>
      <c r="F56" s="3">
        <v>92.7</v>
      </c>
      <c r="G56" s="3">
        <v>93.3</v>
      </c>
      <c r="H56" s="3">
        <v>91</v>
      </c>
      <c r="I56" s="3">
        <v>90.9</v>
      </c>
    </row>
    <row r="57" spans="1:9" x14ac:dyDescent="0.25">
      <c r="A57" s="6" t="s">
        <v>14</v>
      </c>
      <c r="B57" s="3">
        <v>89.4</v>
      </c>
      <c r="C57" s="3">
        <v>89</v>
      </c>
      <c r="D57" s="3">
        <v>82.9</v>
      </c>
      <c r="E57" s="3">
        <v>82</v>
      </c>
      <c r="F57" s="3">
        <v>92</v>
      </c>
      <c r="G57" s="3">
        <v>92.2</v>
      </c>
      <c r="H57" s="3">
        <v>90.3</v>
      </c>
      <c r="I57" s="3">
        <v>90.3</v>
      </c>
    </row>
    <row r="58" spans="1:9" x14ac:dyDescent="0.25">
      <c r="A58" s="6" t="s">
        <v>13</v>
      </c>
      <c r="B58" s="3">
        <v>87.8</v>
      </c>
      <c r="C58" s="3">
        <v>88.7</v>
      </c>
      <c r="D58" s="3">
        <v>81.5</v>
      </c>
      <c r="E58" s="3">
        <v>83.2</v>
      </c>
      <c r="F58" s="3">
        <v>94.4</v>
      </c>
      <c r="G58" s="3">
        <v>95</v>
      </c>
      <c r="H58" s="3">
        <v>89.6</v>
      </c>
      <c r="I58" s="3">
        <v>90</v>
      </c>
    </row>
    <row r="59" spans="1:9" x14ac:dyDescent="0.25">
      <c r="A59" s="6" t="s">
        <v>12</v>
      </c>
      <c r="B59" s="3">
        <v>81.3</v>
      </c>
      <c r="C59" s="3">
        <v>85.6</v>
      </c>
      <c r="D59" s="3">
        <v>86.7</v>
      </c>
      <c r="E59" s="3">
        <v>84.5</v>
      </c>
      <c r="F59" s="3">
        <v>84.7</v>
      </c>
      <c r="G59" s="3">
        <v>92.3</v>
      </c>
      <c r="H59" s="3">
        <v>89.8</v>
      </c>
      <c r="I59" s="3">
        <v>90.1</v>
      </c>
    </row>
    <row r="60" spans="1:9" ht="22.5" customHeight="1" x14ac:dyDescent="0.25">
      <c r="A60" s="14" t="s">
        <v>61</v>
      </c>
      <c r="B60" s="11"/>
      <c r="C60" s="11"/>
      <c r="D60" s="11"/>
      <c r="E60" s="11"/>
      <c r="F60" s="11"/>
      <c r="G60" s="11"/>
      <c r="H60" s="11"/>
      <c r="I60" s="11"/>
    </row>
    <row r="61" spans="1:9" x14ac:dyDescent="0.25">
      <c r="A61" s="6" t="s">
        <v>23</v>
      </c>
      <c r="B61" s="3">
        <v>99.9</v>
      </c>
      <c r="C61" s="3">
        <v>99.5</v>
      </c>
      <c r="D61" s="3">
        <v>103.9</v>
      </c>
      <c r="E61" s="3">
        <v>104.4</v>
      </c>
      <c r="F61" s="3">
        <v>93.2</v>
      </c>
      <c r="G61" s="3">
        <v>93.5</v>
      </c>
      <c r="H61" s="3">
        <v>97.6</v>
      </c>
      <c r="I61" s="3">
        <v>97.9</v>
      </c>
    </row>
    <row r="62" spans="1:9" x14ac:dyDescent="0.25">
      <c r="A62" s="6" t="s">
        <v>22</v>
      </c>
      <c r="B62" s="3">
        <v>92.1</v>
      </c>
      <c r="C62" s="3">
        <v>98.6</v>
      </c>
      <c r="D62" s="3">
        <v>97.5</v>
      </c>
      <c r="E62" s="3">
        <v>104.7</v>
      </c>
      <c r="F62" s="3">
        <v>95.1</v>
      </c>
      <c r="G62" s="3">
        <v>101.1</v>
      </c>
      <c r="H62" s="3">
        <v>97.8</v>
      </c>
      <c r="I62" s="3">
        <v>97.6</v>
      </c>
    </row>
    <row r="63" spans="1:9" x14ac:dyDescent="0.25">
      <c r="A63" s="6" t="s">
        <v>21</v>
      </c>
      <c r="B63" s="3">
        <v>106</v>
      </c>
      <c r="C63" s="3">
        <v>100.5</v>
      </c>
      <c r="D63" s="3">
        <v>101.8</v>
      </c>
      <c r="E63" s="3">
        <v>104.5</v>
      </c>
      <c r="F63" s="3">
        <v>109.8</v>
      </c>
      <c r="G63" s="3">
        <v>102.2</v>
      </c>
      <c r="H63" s="3">
        <v>97.6</v>
      </c>
      <c r="I63" s="3">
        <v>97.3</v>
      </c>
    </row>
    <row r="64" spans="1:9" x14ac:dyDescent="0.25">
      <c r="A64" s="6" t="s">
        <v>20</v>
      </c>
      <c r="B64" s="3">
        <v>105.2</v>
      </c>
      <c r="C64" s="3">
        <v>112.3</v>
      </c>
      <c r="D64" s="3">
        <v>105.3</v>
      </c>
      <c r="E64" s="3">
        <v>104.3</v>
      </c>
      <c r="F64" s="3">
        <v>93.5</v>
      </c>
      <c r="G64" s="3">
        <v>102</v>
      </c>
      <c r="H64" s="3">
        <v>95.5</v>
      </c>
      <c r="I64" s="3">
        <v>97.2</v>
      </c>
    </row>
    <row r="65" spans="1:9" x14ac:dyDescent="0.25">
      <c r="A65" s="6" t="s">
        <v>19</v>
      </c>
      <c r="B65" s="3">
        <v>101.9</v>
      </c>
      <c r="C65" s="3">
        <v>101.5</v>
      </c>
      <c r="D65" s="3">
        <v>102.4</v>
      </c>
      <c r="E65" s="3">
        <v>103.8</v>
      </c>
      <c r="F65" s="3">
        <v>101.1</v>
      </c>
      <c r="G65" s="3">
        <v>101.4</v>
      </c>
      <c r="H65" s="3">
        <v>97.4</v>
      </c>
      <c r="I65" s="3">
        <v>97.3</v>
      </c>
    </row>
    <row r="66" spans="1:9" x14ac:dyDescent="0.25">
      <c r="A66" s="6" t="s">
        <v>18</v>
      </c>
      <c r="B66" s="3">
        <v>103.4</v>
      </c>
      <c r="C66" s="3">
        <v>107.3</v>
      </c>
      <c r="D66" s="3">
        <v>103.5</v>
      </c>
      <c r="E66" s="3">
        <v>103</v>
      </c>
      <c r="F66" s="3">
        <v>100.7</v>
      </c>
      <c r="G66" s="3">
        <v>105.6</v>
      </c>
      <c r="H66" s="3">
        <v>98.4</v>
      </c>
      <c r="I66" s="3">
        <v>97.4</v>
      </c>
    </row>
    <row r="67" spans="1:9" x14ac:dyDescent="0.25">
      <c r="A67" s="6" t="s">
        <v>17</v>
      </c>
      <c r="B67" s="3">
        <v>102.5</v>
      </c>
      <c r="C67" s="3">
        <v>102</v>
      </c>
      <c r="D67" s="3">
        <v>102.8</v>
      </c>
      <c r="E67" s="3">
        <v>101.7</v>
      </c>
      <c r="F67" s="3">
        <v>93.5</v>
      </c>
      <c r="G67" s="3">
        <v>93.5</v>
      </c>
      <c r="H67" s="3">
        <v>97.5</v>
      </c>
      <c r="I67" s="3">
        <v>97.6</v>
      </c>
    </row>
    <row r="68" spans="1:9" x14ac:dyDescent="0.25">
      <c r="A68" s="6" t="s">
        <v>16</v>
      </c>
      <c r="B68" s="3">
        <v>97.8</v>
      </c>
      <c r="C68" s="3">
        <v>92.9</v>
      </c>
      <c r="D68" s="3">
        <v>96.8</v>
      </c>
      <c r="E68" s="3">
        <v>100.1</v>
      </c>
      <c r="F68" s="3">
        <v>96.7</v>
      </c>
      <c r="G68" s="3">
        <v>90</v>
      </c>
      <c r="H68" s="3">
        <v>96.4</v>
      </c>
      <c r="I68" s="3">
        <v>96.2</v>
      </c>
    </row>
    <row r="69" spans="1:9" x14ac:dyDescent="0.25">
      <c r="A69" s="6" t="s">
        <v>15</v>
      </c>
      <c r="B69" s="3">
        <v>102</v>
      </c>
      <c r="C69" s="3">
        <v>100.6</v>
      </c>
      <c r="D69" s="3">
        <v>101.2</v>
      </c>
      <c r="E69" s="3">
        <v>98.5</v>
      </c>
      <c r="F69" s="3">
        <v>100.5</v>
      </c>
      <c r="G69" s="3">
        <v>97.5</v>
      </c>
      <c r="H69" s="3">
        <v>96.1</v>
      </c>
      <c r="I69" s="3">
        <v>95.9</v>
      </c>
    </row>
    <row r="70" spans="1:9" x14ac:dyDescent="0.25">
      <c r="A70" s="6" t="s">
        <v>14</v>
      </c>
      <c r="B70" s="3">
        <v>96.3</v>
      </c>
      <c r="C70" s="3">
        <v>98.3</v>
      </c>
      <c r="D70" s="3">
        <v>91.2</v>
      </c>
      <c r="E70" s="3">
        <v>97.3</v>
      </c>
      <c r="F70" s="3">
        <v>93.4</v>
      </c>
      <c r="G70" s="3">
        <v>97.3</v>
      </c>
      <c r="H70" s="3">
        <v>93.7</v>
      </c>
      <c r="I70" s="3">
        <v>95.5</v>
      </c>
    </row>
    <row r="71" spans="1:9" x14ac:dyDescent="0.25">
      <c r="A71" s="6" t="s">
        <v>13</v>
      </c>
      <c r="B71" s="3">
        <v>103.5</v>
      </c>
      <c r="C71" s="3">
        <v>104.6</v>
      </c>
      <c r="D71" s="3">
        <v>97.1</v>
      </c>
      <c r="E71" s="3">
        <v>96.2</v>
      </c>
      <c r="F71" s="3">
        <v>101.2</v>
      </c>
      <c r="G71" s="3">
        <v>101.8</v>
      </c>
      <c r="H71" s="3">
        <v>95.8</v>
      </c>
      <c r="I71" s="3">
        <v>95</v>
      </c>
    </row>
    <row r="72" spans="1:9" x14ac:dyDescent="0.25">
      <c r="A72" s="6" t="s">
        <v>12</v>
      </c>
      <c r="B72" s="3">
        <v>92.7</v>
      </c>
      <c r="C72" s="3">
        <v>92.1</v>
      </c>
      <c r="D72" s="3">
        <v>94.4</v>
      </c>
      <c r="E72" s="3">
        <v>95.1</v>
      </c>
      <c r="F72" s="3">
        <v>93.6</v>
      </c>
      <c r="G72" s="3">
        <v>94.1</v>
      </c>
      <c r="H72" s="3">
        <v>96.3</v>
      </c>
      <c r="I72" s="3">
        <v>94.8</v>
      </c>
    </row>
    <row r="73" spans="1:9" ht="22.5" customHeight="1" x14ac:dyDescent="0.25">
      <c r="A73" s="14" t="s">
        <v>60</v>
      </c>
      <c r="B73" s="11"/>
      <c r="C73" s="11"/>
      <c r="D73" s="11"/>
      <c r="E73" s="11"/>
      <c r="F73" s="11"/>
      <c r="G73" s="11"/>
      <c r="H73" s="11"/>
      <c r="I73" s="11"/>
    </row>
    <row r="74" spans="1:9" x14ac:dyDescent="0.25">
      <c r="A74" s="6" t="s">
        <v>23</v>
      </c>
      <c r="B74" s="3">
        <v>103.9</v>
      </c>
      <c r="C74" s="3">
        <v>105.8</v>
      </c>
      <c r="D74" s="3">
        <v>108.9</v>
      </c>
      <c r="E74" s="3">
        <v>99.2</v>
      </c>
      <c r="F74" s="3">
        <v>93.3</v>
      </c>
      <c r="G74" s="3">
        <v>97.1</v>
      </c>
      <c r="H74" s="3">
        <v>99.4</v>
      </c>
      <c r="I74" s="3">
        <v>99.9</v>
      </c>
    </row>
    <row r="75" spans="1:9" x14ac:dyDescent="0.25">
      <c r="A75" s="6" t="s">
        <v>22</v>
      </c>
      <c r="B75" s="3">
        <v>80.8</v>
      </c>
      <c r="C75" s="3">
        <v>86.6</v>
      </c>
      <c r="D75" s="3">
        <v>87.1</v>
      </c>
      <c r="E75" s="3">
        <v>97.1</v>
      </c>
      <c r="F75" s="3">
        <v>94.2</v>
      </c>
      <c r="G75" s="3">
        <v>100.1</v>
      </c>
      <c r="H75" s="3">
        <v>97</v>
      </c>
      <c r="I75" s="3">
        <v>100.3</v>
      </c>
    </row>
    <row r="76" spans="1:9" x14ac:dyDescent="0.25">
      <c r="A76" s="6" t="s">
        <v>21</v>
      </c>
      <c r="B76" s="3">
        <v>102.3</v>
      </c>
      <c r="C76" s="3">
        <v>96.7</v>
      </c>
      <c r="D76" s="3">
        <v>98.8</v>
      </c>
      <c r="E76" s="3">
        <v>95.4</v>
      </c>
      <c r="F76" s="3">
        <v>113.8</v>
      </c>
      <c r="G76" s="3">
        <v>106</v>
      </c>
      <c r="H76" s="3">
        <v>101.9</v>
      </c>
      <c r="I76" s="3">
        <v>100.4</v>
      </c>
    </row>
    <row r="77" spans="1:9" x14ac:dyDescent="0.25">
      <c r="A77" s="6" t="s">
        <v>20</v>
      </c>
      <c r="B77" s="3">
        <v>97.1</v>
      </c>
      <c r="C77" s="3">
        <v>101.1</v>
      </c>
      <c r="D77" s="3">
        <v>95.7</v>
      </c>
      <c r="E77" s="3">
        <v>94.5</v>
      </c>
      <c r="F77" s="3">
        <v>100.2</v>
      </c>
      <c r="G77" s="3">
        <v>105.1</v>
      </c>
      <c r="H77" s="3">
        <v>100.2</v>
      </c>
      <c r="I77" s="3">
        <v>100.3</v>
      </c>
    </row>
    <row r="78" spans="1:9" x14ac:dyDescent="0.25">
      <c r="A78" s="6" t="s">
        <v>19</v>
      </c>
      <c r="B78" s="3">
        <v>90.1</v>
      </c>
      <c r="C78" s="3">
        <v>95.9</v>
      </c>
      <c r="D78" s="3">
        <v>92.8</v>
      </c>
      <c r="E78" s="3">
        <v>94.6</v>
      </c>
      <c r="F78" s="3">
        <v>98.7</v>
      </c>
      <c r="G78" s="3">
        <v>107.4</v>
      </c>
      <c r="H78" s="3">
        <v>100.2</v>
      </c>
      <c r="I78" s="3">
        <v>100</v>
      </c>
    </row>
    <row r="79" spans="1:9" x14ac:dyDescent="0.25">
      <c r="A79" s="6" t="s">
        <v>18</v>
      </c>
      <c r="B79" s="3">
        <v>107.1</v>
      </c>
      <c r="C79" s="3">
        <v>108.2</v>
      </c>
      <c r="D79" s="3">
        <v>105.8</v>
      </c>
      <c r="E79" s="3">
        <v>95.3</v>
      </c>
      <c r="F79" s="3">
        <v>104.6</v>
      </c>
      <c r="G79" s="3">
        <v>105.4</v>
      </c>
      <c r="H79" s="3">
        <v>99.2</v>
      </c>
      <c r="I79" s="3">
        <v>99.5</v>
      </c>
    </row>
    <row r="80" spans="1:9" x14ac:dyDescent="0.25">
      <c r="A80" s="6" t="s">
        <v>17</v>
      </c>
      <c r="B80" s="3">
        <v>98.3</v>
      </c>
      <c r="C80" s="3">
        <v>95.3</v>
      </c>
      <c r="D80" s="3">
        <v>97.3</v>
      </c>
      <c r="E80" s="3">
        <v>96.4</v>
      </c>
      <c r="F80" s="3">
        <v>96.9</v>
      </c>
      <c r="G80" s="3">
        <v>93.4</v>
      </c>
      <c r="H80" s="3">
        <v>98.4</v>
      </c>
      <c r="I80" s="3">
        <v>98.9</v>
      </c>
    </row>
    <row r="81" spans="1:9" x14ac:dyDescent="0.25">
      <c r="A81" s="6" t="s">
        <v>16</v>
      </c>
      <c r="B81" s="3">
        <v>95.9</v>
      </c>
      <c r="C81" s="3">
        <v>93.1</v>
      </c>
      <c r="D81" s="3">
        <v>96</v>
      </c>
      <c r="E81" s="3">
        <v>97.9</v>
      </c>
      <c r="F81" s="3">
        <v>93.7</v>
      </c>
      <c r="G81" s="3">
        <v>90.5</v>
      </c>
      <c r="H81" s="3">
        <v>96.5</v>
      </c>
      <c r="I81" s="3">
        <v>98.5</v>
      </c>
    </row>
    <row r="82" spans="1:9" x14ac:dyDescent="0.25">
      <c r="A82" s="6" t="s">
        <v>15</v>
      </c>
      <c r="B82" s="3">
        <v>102.2</v>
      </c>
      <c r="C82" s="3">
        <v>100.9</v>
      </c>
      <c r="D82" s="3">
        <v>100.9</v>
      </c>
      <c r="E82" s="3">
        <v>99.6</v>
      </c>
      <c r="F82" s="3">
        <v>102.1</v>
      </c>
      <c r="G82" s="3">
        <v>99.1</v>
      </c>
      <c r="H82" s="3">
        <v>97.8</v>
      </c>
      <c r="I82" s="3">
        <v>98.3</v>
      </c>
    </row>
    <row r="83" spans="1:9" x14ac:dyDescent="0.25">
      <c r="A83" s="6" t="s">
        <v>14</v>
      </c>
      <c r="B83" s="3">
        <v>105.6</v>
      </c>
      <c r="C83" s="3">
        <v>105.1</v>
      </c>
      <c r="D83" s="3">
        <v>99</v>
      </c>
      <c r="E83" s="3">
        <v>101.4</v>
      </c>
      <c r="F83" s="3">
        <v>100.7</v>
      </c>
      <c r="G83" s="3">
        <v>100.8</v>
      </c>
      <c r="H83" s="3">
        <v>98.9</v>
      </c>
      <c r="I83" s="3">
        <v>98.3</v>
      </c>
    </row>
    <row r="84" spans="1:9" x14ac:dyDescent="0.25">
      <c r="A84" s="6" t="s">
        <v>13</v>
      </c>
      <c r="B84" s="3">
        <v>108.2</v>
      </c>
      <c r="C84" s="3">
        <v>109.4</v>
      </c>
      <c r="D84" s="3">
        <v>101.5</v>
      </c>
      <c r="E84" s="3">
        <v>102.8</v>
      </c>
      <c r="F84" s="3">
        <v>103.2</v>
      </c>
      <c r="G84" s="3">
        <v>104.1</v>
      </c>
      <c r="H84" s="3">
        <v>98.2</v>
      </c>
      <c r="I84" s="3">
        <v>98.3</v>
      </c>
    </row>
    <row r="85" spans="1:9" x14ac:dyDescent="0.25">
      <c r="A85" s="6" t="s">
        <v>12</v>
      </c>
      <c r="B85" s="3">
        <v>108.4</v>
      </c>
      <c r="C85" s="3">
        <v>103.2</v>
      </c>
      <c r="D85" s="3">
        <v>108.9</v>
      </c>
      <c r="E85" s="3">
        <v>103.9</v>
      </c>
      <c r="F85" s="3">
        <v>98.7</v>
      </c>
      <c r="G85" s="3">
        <v>92.6</v>
      </c>
      <c r="H85" s="3">
        <v>100.2</v>
      </c>
      <c r="I85" s="3">
        <v>98.2</v>
      </c>
    </row>
    <row r="86" spans="1:9" x14ac:dyDescent="0.25">
      <c r="A86" s="4" t="s">
        <v>11</v>
      </c>
    </row>
    <row r="88" spans="1:9" x14ac:dyDescent="0.25">
      <c r="A88" s="5" t="s">
        <v>68</v>
      </c>
    </row>
  </sheetData>
  <mergeCells count="13">
    <mergeCell ref="B4:I4"/>
    <mergeCell ref="B5:E5"/>
    <mergeCell ref="F5:I5"/>
    <mergeCell ref="A73:I73"/>
    <mergeCell ref="A1:I1"/>
    <mergeCell ref="A8:I8"/>
    <mergeCell ref="A21:I21"/>
    <mergeCell ref="A34:I34"/>
    <mergeCell ref="A47:I47"/>
    <mergeCell ref="A60:I60"/>
    <mergeCell ref="A2:I2"/>
    <mergeCell ref="A3:I3"/>
    <mergeCell ref="A4:A7"/>
  </mergeCells>
  <pageMargins left="0.7" right="0.7" top="0.75" bottom="0.75" header="0.3" footer="0.3"/>
  <headerFooter>
    <oddFooter>&amp;CAbgerufen am 11.05.26 / 13:47:36&amp;RSeite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06CCC-421F-44AF-BE7F-E7F0BD792FA7}">
  <dimension ref="A27:C221"/>
  <sheetViews>
    <sheetView tabSelected="1" topLeftCell="A19" zoomScale="140" zoomScaleNormal="140" workbookViewId="0">
      <selection activeCell="O13" sqref="O13"/>
    </sheetView>
  </sheetViews>
  <sheetFormatPr defaultRowHeight="14.4" x14ac:dyDescent="0.3"/>
  <cols>
    <col min="1" max="1" width="11.21875" customWidth="1"/>
  </cols>
  <sheetData>
    <row r="27" spans="1:3" x14ac:dyDescent="0.3">
      <c r="B27" t="s">
        <v>83</v>
      </c>
      <c r="C27" t="s">
        <v>84</v>
      </c>
    </row>
    <row r="28" spans="1:3" x14ac:dyDescent="0.3">
      <c r="A28" s="1">
        <v>40179</v>
      </c>
    </row>
    <row r="29" spans="1:3" x14ac:dyDescent="0.3">
      <c r="A29" s="1">
        <v>40210</v>
      </c>
      <c r="B29" s="15">
        <v>-3.4682080924854919E-3</v>
      </c>
      <c r="C29" s="15">
        <v>3.7403740374037264E-2</v>
      </c>
    </row>
    <row r="30" spans="1:3" x14ac:dyDescent="0.3">
      <c r="A30" s="1">
        <v>40238</v>
      </c>
      <c r="B30" s="15">
        <v>0.1960556844547563</v>
      </c>
      <c r="C30" s="15">
        <v>5.8324496288441052E-2</v>
      </c>
    </row>
    <row r="31" spans="1:3" x14ac:dyDescent="0.3">
      <c r="A31" s="1">
        <v>40269</v>
      </c>
      <c r="B31" s="15">
        <v>-7.9534432589718596E-2</v>
      </c>
      <c r="C31" s="15">
        <v>2.2044088176352838E-2</v>
      </c>
    </row>
    <row r="32" spans="1:3" x14ac:dyDescent="0.3">
      <c r="A32" s="1">
        <v>40299</v>
      </c>
      <c r="B32" s="15">
        <v>2.739726027397249E-2</v>
      </c>
      <c r="C32" s="15">
        <v>3.1372549019607954E-2</v>
      </c>
    </row>
    <row r="33" spans="1:3" x14ac:dyDescent="0.3">
      <c r="A33" s="1">
        <v>40330</v>
      </c>
      <c r="B33" s="15">
        <v>5.2307692307692166E-2</v>
      </c>
      <c r="C33" s="15">
        <v>5.7034220532319324E-3</v>
      </c>
    </row>
    <row r="34" spans="1:3" x14ac:dyDescent="0.3">
      <c r="A34" s="1">
        <v>40360</v>
      </c>
      <c r="B34" s="15">
        <v>1.7543859649122862E-2</v>
      </c>
      <c r="C34" s="15">
        <v>-8.8846880907372361E-2</v>
      </c>
    </row>
    <row r="35" spans="1:3" x14ac:dyDescent="0.3">
      <c r="A35" s="1">
        <v>40391</v>
      </c>
      <c r="B35" s="15">
        <v>-1.9157088122605526E-3</v>
      </c>
      <c r="C35" s="15">
        <v>-1.5560165975103679E-2</v>
      </c>
    </row>
    <row r="36" spans="1:3" x14ac:dyDescent="0.3">
      <c r="A36" s="1">
        <v>40422</v>
      </c>
      <c r="B36" s="15">
        <v>2.2072936660268772E-2</v>
      </c>
      <c r="C36" s="15">
        <v>9.7997892518440377E-2</v>
      </c>
    </row>
    <row r="37" spans="1:3" x14ac:dyDescent="0.3">
      <c r="A37" s="1">
        <v>40452</v>
      </c>
      <c r="B37" s="15">
        <v>3.3802816901408406E-2</v>
      </c>
      <c r="C37" s="15">
        <v>6.7178502879079449E-3</v>
      </c>
    </row>
    <row r="38" spans="1:3" x14ac:dyDescent="0.3">
      <c r="A38" s="1">
        <v>40483</v>
      </c>
      <c r="B38" s="15">
        <v>-1.2715712988192518E-2</v>
      </c>
      <c r="C38" s="15">
        <v>5.1477597712106693E-2</v>
      </c>
    </row>
    <row r="39" spans="1:3" x14ac:dyDescent="0.3">
      <c r="A39" s="1">
        <v>40513</v>
      </c>
      <c r="B39" s="15">
        <v>-0.10579576816927327</v>
      </c>
      <c r="C39" s="15">
        <v>-0.16772438803263823</v>
      </c>
    </row>
    <row r="40" spans="1:3" x14ac:dyDescent="0.3">
      <c r="A40" s="1">
        <v>40544</v>
      </c>
      <c r="B40" s="15">
        <v>1.1316872427983515E-2</v>
      </c>
      <c r="C40" s="15">
        <v>6.5359477124182996E-2</v>
      </c>
    </row>
    <row r="41" spans="1:3" x14ac:dyDescent="0.3">
      <c r="A41" s="1">
        <v>40575</v>
      </c>
      <c r="B41" s="15">
        <v>1.1190233977619535E-2</v>
      </c>
      <c r="C41" s="15">
        <v>7.7709611451942884E-2</v>
      </c>
    </row>
    <row r="42" spans="1:3" x14ac:dyDescent="0.3">
      <c r="A42" s="1">
        <v>40603</v>
      </c>
      <c r="B42" s="15">
        <v>0.10965794768611659</v>
      </c>
      <c r="C42" s="15">
        <v>1.1385199240986577E-2</v>
      </c>
    </row>
    <row r="43" spans="1:3" x14ac:dyDescent="0.3">
      <c r="A43" s="1">
        <v>40634</v>
      </c>
      <c r="B43" s="15">
        <v>-7.8875793291024454E-2</v>
      </c>
      <c r="C43" s="15">
        <v>1.9699812382739212E-2</v>
      </c>
    </row>
    <row r="44" spans="1:3" x14ac:dyDescent="0.3">
      <c r="A44" s="1">
        <v>40664</v>
      </c>
      <c r="B44" s="15">
        <v>0.10629921259842523</v>
      </c>
      <c r="C44" s="15">
        <v>-1.5639374425023056E-2</v>
      </c>
    </row>
    <row r="45" spans="1:3" x14ac:dyDescent="0.3">
      <c r="A45" s="1">
        <v>40695</v>
      </c>
      <c r="B45" s="15">
        <v>-7.9181494661921703E-2</v>
      </c>
      <c r="C45" s="15">
        <v>5.2336448598130803E-2</v>
      </c>
    </row>
    <row r="46" spans="1:3" x14ac:dyDescent="0.3">
      <c r="A46" s="1">
        <v>40725</v>
      </c>
      <c r="B46" s="15">
        <v>5.8937198067632757E-2</v>
      </c>
      <c r="C46" s="15">
        <v>-7.8152753108348127E-2</v>
      </c>
    </row>
    <row r="47" spans="1:3" x14ac:dyDescent="0.3">
      <c r="A47" s="1">
        <v>40756</v>
      </c>
      <c r="B47" s="15">
        <v>-1.9160583941605802E-2</v>
      </c>
      <c r="C47" s="15">
        <v>-7.3217726396917149E-2</v>
      </c>
    </row>
    <row r="48" spans="1:3" x14ac:dyDescent="0.3">
      <c r="A48" s="1">
        <v>40787</v>
      </c>
      <c r="B48" s="15">
        <v>4.0000000000000036E-2</v>
      </c>
      <c r="C48" s="15">
        <v>0.10187110187110182</v>
      </c>
    </row>
    <row r="49" spans="1:3" x14ac:dyDescent="0.3">
      <c r="A49" s="1">
        <v>40817</v>
      </c>
      <c r="B49" s="15">
        <v>-2.5939177101967692E-2</v>
      </c>
      <c r="C49" s="15">
        <v>1.3207547169811429E-2</v>
      </c>
    </row>
    <row r="50" spans="1:3" x14ac:dyDescent="0.3">
      <c r="A50" s="1">
        <v>40848</v>
      </c>
      <c r="B50" s="15">
        <v>-1.8365472910927272E-3</v>
      </c>
      <c r="C50" s="15">
        <v>2.0484171322159961E-2</v>
      </c>
    </row>
    <row r="51" spans="1:3" x14ac:dyDescent="0.3">
      <c r="A51" s="1">
        <v>40878</v>
      </c>
      <c r="B51" s="15">
        <v>-6.1637534498620083E-2</v>
      </c>
      <c r="C51" s="15">
        <v>-9.671532846715325E-2</v>
      </c>
    </row>
    <row r="52" spans="1:3" x14ac:dyDescent="0.3">
      <c r="A52" s="1">
        <v>40909</v>
      </c>
      <c r="B52" s="15">
        <v>-1.5686274509803866E-2</v>
      </c>
      <c r="C52" s="15">
        <v>-3.7373737373737392E-2</v>
      </c>
    </row>
    <row r="53" spans="1:3" x14ac:dyDescent="0.3">
      <c r="A53" s="1">
        <v>40940</v>
      </c>
      <c r="B53" s="15">
        <v>-2.0916334661354674E-2</v>
      </c>
      <c r="C53" s="15">
        <v>7.1353620146904495E-2</v>
      </c>
    </row>
    <row r="54" spans="1:3" x14ac:dyDescent="0.3">
      <c r="A54" s="1">
        <v>40969</v>
      </c>
      <c r="B54" s="15">
        <v>0.15666327568667349</v>
      </c>
      <c r="C54" s="15">
        <v>6.1704211557296773E-2</v>
      </c>
    </row>
    <row r="55" spans="1:3" x14ac:dyDescent="0.3">
      <c r="A55" s="1">
        <v>41000</v>
      </c>
      <c r="B55" s="15">
        <v>-8.8830255057168017E-2</v>
      </c>
      <c r="C55" s="15">
        <v>-4.6125461254612476E-3</v>
      </c>
    </row>
    <row r="56" spans="1:3" x14ac:dyDescent="0.3">
      <c r="A56" s="1">
        <v>41030</v>
      </c>
      <c r="B56" s="15">
        <v>1.4478764478764505E-2</v>
      </c>
      <c r="C56" s="15">
        <v>-6.4874884151993051E-3</v>
      </c>
    </row>
    <row r="57" spans="1:3" x14ac:dyDescent="0.3">
      <c r="A57" s="1">
        <v>41061</v>
      </c>
      <c r="B57" s="15">
        <v>3.4253092293054399E-2</v>
      </c>
      <c r="C57" s="15">
        <v>2.2388059701492491E-2</v>
      </c>
    </row>
    <row r="58" spans="1:3" x14ac:dyDescent="0.3">
      <c r="A58" s="1">
        <v>41091</v>
      </c>
      <c r="B58" s="15">
        <v>1.6559337626494974E-2</v>
      </c>
      <c r="C58" s="15">
        <v>-0.10310218978102192</v>
      </c>
    </row>
    <row r="59" spans="1:3" x14ac:dyDescent="0.3">
      <c r="A59" s="1">
        <v>41122</v>
      </c>
      <c r="B59" s="15">
        <v>-2.714932126696834E-2</v>
      </c>
      <c r="C59" s="15">
        <v>-2.8484231943031513E-2</v>
      </c>
    </row>
    <row r="60" spans="1:3" x14ac:dyDescent="0.3">
      <c r="A60" s="1">
        <v>41153</v>
      </c>
      <c r="B60" s="15">
        <v>-2.0465116279069773E-2</v>
      </c>
      <c r="C60" s="15">
        <v>0.12041884816753923</v>
      </c>
    </row>
    <row r="61" spans="1:3" x14ac:dyDescent="0.3">
      <c r="A61" s="1">
        <v>41183</v>
      </c>
      <c r="B61" s="15">
        <v>3.5137701804368593E-2</v>
      </c>
      <c r="C61" s="15">
        <v>-3.2710280373831724E-2</v>
      </c>
    </row>
    <row r="62" spans="1:3" x14ac:dyDescent="0.3">
      <c r="A62" s="1">
        <v>41214</v>
      </c>
      <c r="B62" s="15">
        <v>-1.4678899082568808E-2</v>
      </c>
      <c r="C62" s="15">
        <v>2.2222222222222143E-2</v>
      </c>
    </row>
    <row r="63" spans="1:3" x14ac:dyDescent="0.3">
      <c r="A63" s="1">
        <v>41244</v>
      </c>
      <c r="B63" s="15">
        <v>-0.1145251396648046</v>
      </c>
      <c r="C63" s="15">
        <v>-6.2381852551984807E-2</v>
      </c>
    </row>
    <row r="64" spans="1:3" x14ac:dyDescent="0.3">
      <c r="A64" s="1">
        <v>41275</v>
      </c>
      <c r="B64" s="15">
        <v>1.7875920084122088E-2</v>
      </c>
      <c r="C64" s="15">
        <v>-5.1411290322580738E-2</v>
      </c>
    </row>
    <row r="65" spans="1:3" x14ac:dyDescent="0.3">
      <c r="A65" s="1">
        <v>41306</v>
      </c>
      <c r="B65" s="15">
        <v>3.0991735537189147E-3</v>
      </c>
      <c r="C65" s="15">
        <v>6.9075451647183872E-2</v>
      </c>
    </row>
    <row r="66" spans="1:3" x14ac:dyDescent="0.3">
      <c r="A66" s="1">
        <v>41334</v>
      </c>
      <c r="B66" s="15">
        <v>0.10916580844490231</v>
      </c>
      <c r="C66" s="15">
        <v>6.7594433399602583E-2</v>
      </c>
    </row>
    <row r="67" spans="1:3" x14ac:dyDescent="0.3">
      <c r="A67" s="1">
        <v>41365</v>
      </c>
      <c r="B67" s="15">
        <v>6.7594433399602583E-2</v>
      </c>
      <c r="C67" s="15">
        <v>6.7594433399602583E-2</v>
      </c>
    </row>
    <row r="68" spans="1:3" x14ac:dyDescent="0.3">
      <c r="A68" s="1"/>
    </row>
    <row r="69" spans="1:3" x14ac:dyDescent="0.3">
      <c r="A69" s="1"/>
    </row>
    <row r="70" spans="1:3" x14ac:dyDescent="0.3">
      <c r="A70" s="1"/>
    </row>
    <row r="71" spans="1:3" x14ac:dyDescent="0.3">
      <c r="A71" s="1"/>
    </row>
    <row r="72" spans="1:3" x14ac:dyDescent="0.3">
      <c r="A72" s="1"/>
    </row>
    <row r="73" spans="1:3" x14ac:dyDescent="0.3">
      <c r="A73" s="1"/>
    </row>
    <row r="74" spans="1:3" x14ac:dyDescent="0.3">
      <c r="A74" s="1"/>
    </row>
    <row r="75" spans="1:3" x14ac:dyDescent="0.3">
      <c r="A75" s="1"/>
    </row>
    <row r="76" spans="1:3" x14ac:dyDescent="0.3">
      <c r="A76" s="1"/>
    </row>
    <row r="77" spans="1:3" x14ac:dyDescent="0.3">
      <c r="A77" s="1"/>
    </row>
    <row r="78" spans="1:3" x14ac:dyDescent="0.3">
      <c r="A78" s="1"/>
    </row>
    <row r="79" spans="1:3" x14ac:dyDescent="0.3">
      <c r="A79" s="1"/>
    </row>
    <row r="80" spans="1:3" x14ac:dyDescent="0.3">
      <c r="A80" s="1"/>
    </row>
    <row r="81" spans="1:1" x14ac:dyDescent="0.3">
      <c r="A81" s="1"/>
    </row>
    <row r="82" spans="1:1" x14ac:dyDescent="0.3">
      <c r="A82" s="1"/>
    </row>
    <row r="83" spans="1:1" x14ac:dyDescent="0.3">
      <c r="A83" s="1"/>
    </row>
    <row r="84" spans="1:1" x14ac:dyDescent="0.3">
      <c r="A84" s="1"/>
    </row>
    <row r="85" spans="1:1" x14ac:dyDescent="0.3">
      <c r="A85" s="1"/>
    </row>
    <row r="86" spans="1:1" x14ac:dyDescent="0.3">
      <c r="A86" s="1"/>
    </row>
    <row r="87" spans="1:1" x14ac:dyDescent="0.3">
      <c r="A87" s="1"/>
    </row>
    <row r="88" spans="1:1" x14ac:dyDescent="0.3">
      <c r="A88" s="1"/>
    </row>
    <row r="89" spans="1:1" x14ac:dyDescent="0.3">
      <c r="A89" s="1"/>
    </row>
    <row r="90" spans="1:1" x14ac:dyDescent="0.3">
      <c r="A90" s="1"/>
    </row>
    <row r="91" spans="1:1" x14ac:dyDescent="0.3">
      <c r="A91" s="1"/>
    </row>
    <row r="92" spans="1:1" x14ac:dyDescent="0.3">
      <c r="A92" s="1"/>
    </row>
    <row r="93" spans="1:1" x14ac:dyDescent="0.3">
      <c r="A93" s="1"/>
    </row>
    <row r="94" spans="1:1" x14ac:dyDescent="0.3">
      <c r="A94" s="1"/>
    </row>
    <row r="95" spans="1:1" x14ac:dyDescent="0.3">
      <c r="A95" s="1"/>
    </row>
    <row r="96" spans="1:1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  <row r="145" spans="1:1" x14ac:dyDescent="0.3">
      <c r="A145" s="1"/>
    </row>
    <row r="146" spans="1:1" x14ac:dyDescent="0.3">
      <c r="A146" s="1"/>
    </row>
    <row r="147" spans="1:1" x14ac:dyDescent="0.3">
      <c r="A147" s="1"/>
    </row>
    <row r="148" spans="1:1" x14ac:dyDescent="0.3">
      <c r="A148" s="1"/>
    </row>
    <row r="149" spans="1:1" x14ac:dyDescent="0.3">
      <c r="A149" s="1"/>
    </row>
    <row r="150" spans="1:1" x14ac:dyDescent="0.3">
      <c r="A150" s="1"/>
    </row>
    <row r="151" spans="1:1" x14ac:dyDescent="0.3">
      <c r="A151" s="1"/>
    </row>
    <row r="152" spans="1:1" x14ac:dyDescent="0.3">
      <c r="A152" s="1"/>
    </row>
    <row r="153" spans="1:1" x14ac:dyDescent="0.3">
      <c r="A153" s="1"/>
    </row>
    <row r="154" spans="1:1" x14ac:dyDescent="0.3">
      <c r="A154" s="1"/>
    </row>
    <row r="155" spans="1:1" x14ac:dyDescent="0.3">
      <c r="A155" s="1"/>
    </row>
    <row r="156" spans="1:1" x14ac:dyDescent="0.3">
      <c r="A156" s="1"/>
    </row>
    <row r="157" spans="1:1" x14ac:dyDescent="0.3">
      <c r="A157" s="1"/>
    </row>
    <row r="158" spans="1:1" x14ac:dyDescent="0.3">
      <c r="A158" s="1"/>
    </row>
    <row r="159" spans="1:1" x14ac:dyDescent="0.3">
      <c r="A159" s="1"/>
    </row>
    <row r="160" spans="1:1" x14ac:dyDescent="0.3">
      <c r="A160" s="1"/>
    </row>
    <row r="161" spans="1:1" x14ac:dyDescent="0.3">
      <c r="A161" s="1"/>
    </row>
    <row r="162" spans="1:1" x14ac:dyDescent="0.3">
      <c r="A162" s="1"/>
    </row>
    <row r="163" spans="1:1" x14ac:dyDescent="0.3">
      <c r="A163" s="1"/>
    </row>
    <row r="164" spans="1:1" x14ac:dyDescent="0.3">
      <c r="A164" s="1"/>
    </row>
    <row r="165" spans="1:1" x14ac:dyDescent="0.3">
      <c r="A165" s="1"/>
    </row>
    <row r="166" spans="1:1" x14ac:dyDescent="0.3">
      <c r="A166" s="1"/>
    </row>
    <row r="167" spans="1:1" x14ac:dyDescent="0.3">
      <c r="A167" s="1"/>
    </row>
    <row r="168" spans="1:1" x14ac:dyDescent="0.3">
      <c r="A168" s="1"/>
    </row>
    <row r="169" spans="1:1" x14ac:dyDescent="0.3">
      <c r="A169" s="1"/>
    </row>
    <row r="170" spans="1:1" x14ac:dyDescent="0.3">
      <c r="A170" s="1"/>
    </row>
    <row r="171" spans="1:1" x14ac:dyDescent="0.3">
      <c r="A171" s="1"/>
    </row>
    <row r="172" spans="1:1" x14ac:dyDescent="0.3">
      <c r="A172" s="1"/>
    </row>
    <row r="173" spans="1:1" x14ac:dyDescent="0.3">
      <c r="A173" s="1"/>
    </row>
    <row r="174" spans="1:1" x14ac:dyDescent="0.3">
      <c r="A174" s="1"/>
    </row>
    <row r="175" spans="1:1" x14ac:dyDescent="0.3">
      <c r="A175" s="1"/>
    </row>
    <row r="176" spans="1:1" x14ac:dyDescent="0.3">
      <c r="A176" s="1"/>
    </row>
    <row r="177" spans="1:1" x14ac:dyDescent="0.3">
      <c r="A177" s="1"/>
    </row>
    <row r="178" spans="1:1" x14ac:dyDescent="0.3">
      <c r="A178" s="1"/>
    </row>
    <row r="179" spans="1:1" x14ac:dyDescent="0.3">
      <c r="A179" s="1"/>
    </row>
    <row r="180" spans="1:1" x14ac:dyDescent="0.3">
      <c r="A180" s="1"/>
    </row>
    <row r="181" spans="1:1" x14ac:dyDescent="0.3">
      <c r="A181" s="1"/>
    </row>
    <row r="182" spans="1:1" x14ac:dyDescent="0.3">
      <c r="A182" s="1"/>
    </row>
    <row r="183" spans="1:1" x14ac:dyDescent="0.3">
      <c r="A183" s="1"/>
    </row>
    <row r="184" spans="1:1" x14ac:dyDescent="0.3">
      <c r="A184" s="1"/>
    </row>
    <row r="185" spans="1:1" x14ac:dyDescent="0.3">
      <c r="A185" s="1"/>
    </row>
    <row r="186" spans="1:1" x14ac:dyDescent="0.3">
      <c r="A186" s="1"/>
    </row>
    <row r="187" spans="1:1" x14ac:dyDescent="0.3">
      <c r="A187" s="1"/>
    </row>
    <row r="188" spans="1:1" x14ac:dyDescent="0.3">
      <c r="A188" s="1"/>
    </row>
    <row r="189" spans="1:1" x14ac:dyDescent="0.3">
      <c r="A189" s="1"/>
    </row>
    <row r="190" spans="1:1" x14ac:dyDescent="0.3">
      <c r="A190" s="1"/>
    </row>
    <row r="191" spans="1:1" x14ac:dyDescent="0.3">
      <c r="A191" s="1"/>
    </row>
    <row r="192" spans="1:1" x14ac:dyDescent="0.3">
      <c r="A192" s="1"/>
    </row>
    <row r="193" spans="1:1" x14ac:dyDescent="0.3">
      <c r="A193" s="1"/>
    </row>
    <row r="194" spans="1:1" x14ac:dyDescent="0.3">
      <c r="A194" s="1"/>
    </row>
    <row r="195" spans="1:1" x14ac:dyDescent="0.3">
      <c r="A195" s="1"/>
    </row>
    <row r="196" spans="1:1" x14ac:dyDescent="0.3">
      <c r="A196" s="1"/>
    </row>
    <row r="197" spans="1:1" x14ac:dyDescent="0.3">
      <c r="A197" s="1"/>
    </row>
    <row r="198" spans="1:1" x14ac:dyDescent="0.3">
      <c r="A198" s="1"/>
    </row>
    <row r="199" spans="1:1" x14ac:dyDescent="0.3">
      <c r="A199" s="1"/>
    </row>
    <row r="200" spans="1:1" x14ac:dyDescent="0.3">
      <c r="A200" s="1"/>
    </row>
    <row r="201" spans="1:1" x14ac:dyDescent="0.3">
      <c r="A201" s="1"/>
    </row>
    <row r="202" spans="1:1" x14ac:dyDescent="0.3">
      <c r="A202" s="1"/>
    </row>
    <row r="203" spans="1:1" x14ac:dyDescent="0.3">
      <c r="A203" s="1"/>
    </row>
    <row r="204" spans="1:1" x14ac:dyDescent="0.3">
      <c r="A204" s="1"/>
    </row>
    <row r="205" spans="1:1" x14ac:dyDescent="0.3">
      <c r="A205" s="1"/>
    </row>
    <row r="206" spans="1:1" x14ac:dyDescent="0.3">
      <c r="A206" s="1"/>
    </row>
    <row r="207" spans="1:1" x14ac:dyDescent="0.3">
      <c r="A207" s="1"/>
    </row>
    <row r="208" spans="1:1" x14ac:dyDescent="0.3">
      <c r="A208" s="1"/>
    </row>
    <row r="209" spans="1:1" x14ac:dyDescent="0.3">
      <c r="A209" s="1"/>
    </row>
    <row r="210" spans="1:1" x14ac:dyDescent="0.3">
      <c r="A210" s="1"/>
    </row>
    <row r="211" spans="1:1" x14ac:dyDescent="0.3">
      <c r="A211" s="1"/>
    </row>
    <row r="212" spans="1:1" x14ac:dyDescent="0.3">
      <c r="A212" s="1"/>
    </row>
    <row r="213" spans="1:1" x14ac:dyDescent="0.3">
      <c r="A213" s="1"/>
    </row>
    <row r="214" spans="1:1" x14ac:dyDescent="0.3">
      <c r="A214" s="1"/>
    </row>
    <row r="215" spans="1:1" x14ac:dyDescent="0.3">
      <c r="A215" s="1"/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ip_05_10_kb_komb</vt:lpstr>
      <vt:lpstr>42153-10i</vt:lpstr>
      <vt:lpstr>42153-07i</vt:lpstr>
      <vt:lpstr>42153-04i</vt:lpstr>
      <vt:lpstr>42153-01i</vt:lpstr>
      <vt:lpstr>Figures</vt:lpstr>
      <vt:lpstr>'42153-01i'!Print_Titles</vt:lpstr>
      <vt:lpstr>'42153-04i'!Print_Titles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Blagov</dc:creator>
  <cp:lastModifiedBy>Blagov, Boris</cp:lastModifiedBy>
  <dcterms:created xsi:type="dcterms:W3CDTF">2015-06-05T18:19:34Z</dcterms:created>
  <dcterms:modified xsi:type="dcterms:W3CDTF">2026-05-12T12:02:30Z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54b9cd-2ce7-4de9-b239-edf358d6fc2e_Enabled">
    <vt:lpwstr>true</vt:lpwstr>
  </property>
  <property fmtid="{D5CDD505-2E9C-101B-9397-08002B2CF9AE}" pid="3" name="MSIP_Label_3854b9cd-2ce7-4de9-b239-edf358d6fc2e_SetDate">
    <vt:lpwstr>2026-05-11T12:41:37Z</vt:lpwstr>
  </property>
  <property fmtid="{D5CDD505-2E9C-101B-9397-08002B2CF9AE}" pid="4" name="MSIP_Label_3854b9cd-2ce7-4de9-b239-edf358d6fc2e_Method">
    <vt:lpwstr>Standard</vt:lpwstr>
  </property>
  <property fmtid="{D5CDD505-2E9C-101B-9397-08002B2CF9AE}" pid="5" name="MSIP_Label_3854b9cd-2ce7-4de9-b239-edf358d6fc2e_Name">
    <vt:lpwstr>defa4170-0d19-0005-0004-bc88714345d2</vt:lpwstr>
  </property>
  <property fmtid="{D5CDD505-2E9C-101B-9397-08002B2CF9AE}" pid="6" name="MSIP_Label_3854b9cd-2ce7-4de9-b239-edf358d6fc2e_SiteId">
    <vt:lpwstr>e2d2f81b-8f0e-457b-8c0f-16d7308ff6d9</vt:lpwstr>
  </property>
  <property fmtid="{D5CDD505-2E9C-101B-9397-08002B2CF9AE}" pid="7" name="MSIP_Label_3854b9cd-2ce7-4de9-b239-edf358d6fc2e_ActionId">
    <vt:lpwstr>dd83a97c-cfbd-4eee-80c6-d9f0791d5860</vt:lpwstr>
  </property>
  <property fmtid="{D5CDD505-2E9C-101B-9397-08002B2CF9AE}" pid="8" name="MSIP_Label_3854b9cd-2ce7-4de9-b239-edf358d6fc2e_ContentBits">
    <vt:lpwstr>0</vt:lpwstr>
  </property>
  <property fmtid="{D5CDD505-2E9C-101B-9397-08002B2CF9AE}" pid="9" name="MSIP_Label_3854b9cd-2ce7-4de9-b239-edf358d6fc2e_Tag">
    <vt:lpwstr>10, 3, 0, 1</vt:lpwstr>
  </property>
</Properties>
</file>